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265" yWindow="0" windowWidth="23250" windowHeight="13170"/>
  </bookViews>
  <sheets>
    <sheet name="Adidas" sheetId="2" r:id="rId1"/>
  </sheets>
  <externalReferences>
    <externalReference r:id="rId2"/>
  </externalReferences>
  <definedNames>
    <definedName name="_xlnm._FilterDatabase" localSheetId="0" hidden="1">Adidas!#REF!</definedName>
    <definedName name="artgroep">[1]Artikelgroep!$B$3:$B$13</definedName>
    <definedName name="bnew">[1]mtcodes!$B$1:$B$10</definedName>
    <definedName name="hoogtecode">[1]afbhoogtes!$A$2:$A$10</definedName>
    <definedName name="Loclist2">[1]Loc!$A$3:$A$6</definedName>
    <definedName name="merk">[1]Merken!$B$3:$B$16</definedName>
    <definedName name="_xlnm.Print_Area" localSheetId="0">Adidas!$A$1:$AE$37</definedName>
    <definedName name="_xlnm.Print_Titles" localSheetId="0">Adidas!$1:$5</definedName>
    <definedName name="soortcode">[1]Soort!$B$2:$B$6</definedName>
    <definedName name="thema">[1]Thema!$B$1:$B$127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F26" i="2" s="1"/>
  <c r="G21" i="2"/>
  <c r="F21" i="2" s="1"/>
  <c r="G10" i="2" l="1"/>
  <c r="F10" i="2" s="1"/>
  <c r="G29" i="2"/>
  <c r="G28" i="2"/>
  <c r="G27" i="2"/>
  <c r="G25" i="2"/>
  <c r="G24" i="2"/>
  <c r="G23" i="2"/>
  <c r="F23" i="2" s="1"/>
  <c r="G12" i="2"/>
  <c r="F12" i="2" s="1"/>
  <c r="G31" i="2"/>
  <c r="F31" i="2" s="1"/>
  <c r="F28" i="2" l="1"/>
  <c r="F27" i="2"/>
  <c r="F24" i="2"/>
  <c r="F29" i="2"/>
  <c r="F25" i="2"/>
  <c r="G18" i="2"/>
  <c r="G11" i="2"/>
  <c r="G13" i="2"/>
  <c r="G19" i="2"/>
  <c r="F19" i="2" s="1"/>
  <c r="F18" i="2" l="1"/>
  <c r="F13" i="2"/>
  <c r="F11" i="2"/>
  <c r="G16" i="2"/>
  <c r="F16" i="2" s="1"/>
  <c r="G20" i="2"/>
  <c r="F20" i="2" s="1"/>
  <c r="G22" i="2"/>
  <c r="F22" i="2" s="1"/>
  <c r="G30" i="2"/>
  <c r="F30" i="2" s="1"/>
  <c r="G32" i="2"/>
  <c r="F32" i="2" s="1"/>
  <c r="G33" i="2"/>
  <c r="F33" i="2" s="1"/>
  <c r="G34" i="2"/>
  <c r="F34" i="2" s="1"/>
  <c r="G35" i="2"/>
  <c r="F35" i="2" s="1"/>
  <c r="G36" i="2"/>
  <c r="F36" i="2" s="1"/>
  <c r="G17" i="2" l="1"/>
  <c r="F17" i="2" l="1"/>
  <c r="G15" i="2"/>
  <c r="G14" i="2"/>
  <c r="F14" i="2" l="1"/>
  <c r="F15" i="2"/>
  <c r="G9" i="2"/>
  <c r="F9" i="2" l="1"/>
  <c r="G8" i="2"/>
  <c r="G7" i="2"/>
  <c r="F7" i="2" l="1"/>
  <c r="F8" i="2"/>
  <c r="G6" i="2"/>
  <c r="F6" i="2" s="1"/>
  <c r="F37" i="2" s="1"/>
  <c r="G37" i="2" l="1"/>
  <c r="E37" i="2" s="1"/>
</calcChain>
</file>

<file path=xl/sharedStrings.xml><?xml version="1.0" encoding="utf-8"?>
<sst xmlns="http://schemas.openxmlformats.org/spreadsheetml/2006/main" count="167" uniqueCount="106">
  <si>
    <t>Model</t>
  </si>
  <si>
    <t>PHOTOS</t>
  </si>
  <si>
    <t>KIDS</t>
  </si>
  <si>
    <t>TOTAL</t>
  </si>
  <si>
    <t>ADULT</t>
  </si>
  <si>
    <t>REF</t>
  </si>
  <si>
    <t>30-</t>
  </si>
  <si>
    <t>31-</t>
  </si>
  <si>
    <t>33-</t>
  </si>
  <si>
    <t>35-</t>
  </si>
  <si>
    <t>BABY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</si>
  <si>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</si>
  <si>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</si>
  <si>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</si>
  <si>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</si>
  <si>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</si>
  <si>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</si>
  <si>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</si>
  <si>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</si>
  <si>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</si>
  <si>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LOT</t>
  </si>
  <si>
    <t>EUR</t>
  </si>
  <si>
    <t>UK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</si>
  <si>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</si>
  <si>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</si>
  <si>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</si>
  <si>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</si>
  <si>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</si>
  <si>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</si>
  <si>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</si>
  <si>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</si>
  <si>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</si>
  <si>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</si>
  <si>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PVP</t>
  </si>
  <si>
    <t>QTY</t>
  </si>
  <si>
    <t>28-</t>
  </si>
  <si>
    <t>AD006</t>
  </si>
  <si>
    <t>AW5210</t>
  </si>
  <si>
    <t>VS ADVANTAGE CLEAN</t>
  </si>
  <si>
    <t>EF0212</t>
  </si>
  <si>
    <t>EF7711</t>
  </si>
  <si>
    <t>ROYAL GLIDE</t>
  </si>
  <si>
    <t>REEBOK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</si>
  <si>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</si>
  <si>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</si>
  <si>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</si>
  <si>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</si>
  <si>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</si>
  <si>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</si>
  <si>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</si>
  <si>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</si>
  <si>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</si>
  <si>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</si>
  <si>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ROYAL COMPLETE</t>
  </si>
  <si>
    <t>B32703</t>
  </si>
  <si>
    <t>STAN SMITH</t>
  </si>
  <si>
    <t>B32706</t>
  </si>
  <si>
    <t>STAN SMITH C</t>
  </si>
  <si>
    <t>EE8484</t>
  </si>
  <si>
    <t>STAN SMITH CF C</t>
  </si>
  <si>
    <t>CONTINENTAL 80</t>
  </si>
  <si>
    <t>EG6500</t>
  </si>
  <si>
    <t>EG9413</t>
  </si>
  <si>
    <t>F99786</t>
  </si>
  <si>
    <t>AD005</t>
  </si>
  <si>
    <t>BD4924</t>
  </si>
  <si>
    <t>NPC II TG</t>
  </si>
  <si>
    <t>AD007</t>
  </si>
  <si>
    <t>EF5114</t>
  </si>
  <si>
    <t>CONTINENTAL 80 J</t>
  </si>
  <si>
    <t>EF5115</t>
  </si>
  <si>
    <t>EG6496</t>
  </si>
  <si>
    <t>EG9355</t>
  </si>
  <si>
    <t>FV3017</t>
  </si>
  <si>
    <t>SUPERSTAR</t>
  </si>
  <si>
    <t>FV3631</t>
  </si>
  <si>
    <t>SUPERSTAR W</t>
  </si>
  <si>
    <t>FV4067</t>
  </si>
  <si>
    <t>STAN SMITH W</t>
  </si>
  <si>
    <t>FV4070</t>
  </si>
  <si>
    <t>EG2545</t>
  </si>
  <si>
    <t>RUNFALCON</t>
  </si>
  <si>
    <t>M20607</t>
  </si>
  <si>
    <t>ADVANTAGE K</t>
  </si>
  <si>
    <t>F34770</t>
  </si>
  <si>
    <t>ADILETTE SHOWER</t>
  </si>
  <si>
    <t>TONG</t>
  </si>
  <si>
    <t>F99787</t>
  </si>
  <si>
    <t>CONTINENTAL 80 OG</t>
  </si>
  <si>
    <t>EE7917</t>
  </si>
  <si>
    <t>GALAXY 4</t>
  </si>
  <si>
    <t>EG3172</t>
  </si>
  <si>
    <t>ASWEERUN</t>
  </si>
  <si>
    <t>EG8608</t>
  </si>
  <si>
    <t>EE7727</t>
  </si>
  <si>
    <t>SUPERCOURT</t>
  </si>
  <si>
    <t>F34441</t>
  </si>
  <si>
    <t>VS ADVANTAGE CL</t>
  </si>
  <si>
    <t>F34708</t>
  </si>
  <si>
    <t>ADVANTAGE CLEAN QT</t>
  </si>
  <si>
    <t>F36178</t>
  </si>
  <si>
    <t>F36372</t>
  </si>
  <si>
    <t>VS ADV CL CMF INF</t>
  </si>
  <si>
    <t>F99251</t>
  </si>
  <si>
    <t>VS ADVANTAGE CLEAN M</t>
  </si>
  <si>
    <t>RUNFALCON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</si>
</sst>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 &quot;€&quot;\ * #,##0.00_ ;_ &quot;€&quot;\ * \-#,##0.00_ ;_ &quot;€&quot;\ * &quot;-&quot;??_ ;_ @_ "/>
    <numFmt numFmtId="166" formatCode="_(&quot;$&quot;* #,##0.00_);_(&quot;$&quot;* \(#,##0.00\);_(&quot;$&quot;* &quot;-&quot;??_);_(@_)"/>
    <numFmt numFmtId="167" formatCode="_-* #,##0.00\ [$€-40C]_-;\-* #,##0.00\ [$€-40C]_-;_-* &quot;-&quot;??\ [$€-40C]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1">
    <xf numFmtId="0" fontId="0" fillId="0" borderId="0"/>
    <xf numFmtId="0" fontId="9" fillId="0" borderId="0"/>
    <xf numFmtId="0" fontId="6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2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10" fillId="0" borderId="0"/>
    <xf numFmtId="0" fontId="5" fillId="0" borderId="0"/>
    <xf numFmtId="0" fontId="12" fillId="0" borderId="0"/>
    <xf numFmtId="0" fontId="7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6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7" fillId="0" borderId="0"/>
    <xf numFmtId="0" fontId="10" fillId="0" borderId="0"/>
    <xf numFmtId="0" fontId="5" fillId="0" borderId="0"/>
    <xf numFmtId="0" fontId="5" fillId="0" borderId="0"/>
    <xf numFmtId="0" fontId="12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  <xf numFmtId="0" fontId="18" fillId="0" borderId="0"/>
  </cellStyleXfs>
  <cellXfs count="36">
    <xf numFmtId="0" fontId="0" fillId="0" borderId="0" xfId="0"/>
    <xf numFmtId="1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2" fontId="13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7" fontId="15" fillId="0" borderId="0" xfId="33" applyNumberFormat="1" applyFont="1" applyAlignment="1">
      <alignment horizontal="center" vertical="center"/>
    </xf>
    <xf numFmtId="167" fontId="14" fillId="0" borderId="1" xfId="33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7" fontId="13" fillId="2" borderId="1" xfId="33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49" fontId="19" fillId="3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6" fillId="3" borderId="1" xfId="409" applyFont="1" applyFill="1" applyBorder="1" applyAlignment="1">
      <alignment horizontal="center" vertical="center"/>
    </xf>
    <xf numFmtId="0" fontId="0" fillId="0" borderId="1" xfId="0" applyBorder="1"/>
    <xf numFmtId="0" fontId="15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7" fontId="13" fillId="2" borderId="2" xfId="33" applyNumberFormat="1" applyFont="1" applyFill="1" applyBorder="1" applyAlignment="1">
      <alignment horizontal="center" vertical="center"/>
    </xf>
    <xf numFmtId="167" fontId="13" fillId="2" borderId="4" xfId="33" applyNumberFormat="1" applyFont="1" applyFill="1" applyBorder="1" applyAlignment="1">
      <alignment horizontal="center" vertical="center"/>
    </xf>
    <xf numFmtId="167" fontId="13" fillId="2" borderId="5" xfId="33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411">
    <cellStyle name="Currency" xfId="33" builtinId="4"/>
    <cellStyle name="Excel Built-in Normal" xfId="1"/>
    <cellStyle name="Excel Built-in Normal 2" xfId="2"/>
    <cellStyle name="Excel Built-in Normal 3" xfId="410"/>
    <cellStyle name="Hyperlink 2" xfId="3"/>
    <cellStyle name="Hyperlink 2 2" xfId="4"/>
    <cellStyle name="Hyperlink 2 2 2" xfId="5"/>
    <cellStyle name="Hyperlink 2 2 2 2" xfId="6"/>
    <cellStyle name="Hyperlink 2 2 3" xfId="7"/>
    <cellStyle name="Hyperlink 2 3" xfId="8"/>
    <cellStyle name="Hyperlink 2 3 2" xfId="9"/>
    <cellStyle name="Hyperlink 2 4" xfId="10"/>
    <cellStyle name="Hyperlink 2 5" xfId="11"/>
    <cellStyle name="Hyperlink 2 5 2" xfId="12"/>
    <cellStyle name="Hyperlink 3" xfId="13"/>
    <cellStyle name="Hyperlink 3 2" xfId="14"/>
    <cellStyle name="Hyperlink 3 2 2" xfId="15"/>
    <cellStyle name="Hyperlink 3 3" xfId="16"/>
    <cellStyle name="Hyperlink 3 3 2" xfId="17"/>
    <cellStyle name="Hyperlink 3 4" xfId="18"/>
    <cellStyle name="Hyperlink 4" xfId="19"/>
    <cellStyle name="Hyperlink 4 2" xfId="20"/>
    <cellStyle name="Komma 2" xfId="21"/>
    <cellStyle name="Komma 2 2" xfId="22"/>
    <cellStyle name="Komma 2 2 2" xfId="23"/>
    <cellStyle name="Komma 2 2 2 2" xfId="24"/>
    <cellStyle name="Komma 2 2 2 2 2" xfId="221"/>
    <cellStyle name="Komma 2 2 2 3" xfId="220"/>
    <cellStyle name="Komma 2 2 3" xfId="25"/>
    <cellStyle name="Komma 2 2 3 2" xfId="222"/>
    <cellStyle name="Komma 2 2 4" xfId="219"/>
    <cellStyle name="Komma 2 3" xfId="26"/>
    <cellStyle name="Komma 2 3 2" xfId="27"/>
    <cellStyle name="Komma 2 3 2 2" xfId="224"/>
    <cellStyle name="Komma 2 3 3" xfId="223"/>
    <cellStyle name="Komma 2 4" xfId="28"/>
    <cellStyle name="Komma 2 4 2" xfId="225"/>
    <cellStyle name="Komma 2 5" xfId="218"/>
    <cellStyle name="Komma 3" xfId="29"/>
    <cellStyle name="Komma 3 2" xfId="30"/>
    <cellStyle name="Komma 3 2 2" xfId="31"/>
    <cellStyle name="Komma 3 2 2 2" xfId="228"/>
    <cellStyle name="Komma 3 2 3" xfId="227"/>
    <cellStyle name="Komma 3 3" xfId="32"/>
    <cellStyle name="Komma 3 3 2" xfId="229"/>
    <cellStyle name="Komma 3 4" xfId="226"/>
    <cellStyle name="Monétaire 2" xfId="34"/>
    <cellStyle name="Monétaire 2 2" xfId="35"/>
    <cellStyle name="Monétaire 2 2 2" xfId="231"/>
    <cellStyle name="Monétaire 2 3" xfId="230"/>
    <cellStyle name="Monétaire 3" xfId="36"/>
    <cellStyle name="Monétaire 3 2" xfId="232"/>
    <cellStyle name="Normal" xfId="0" builtinId="0"/>
    <cellStyle name="Normal 2" xfId="37"/>
    <cellStyle name="Normal 2 2" xfId="38"/>
    <cellStyle name="Normal 2 2 2" xfId="39"/>
    <cellStyle name="Normal 2 2 2 2" xfId="40"/>
    <cellStyle name="Normal 2 2 2 2 2" xfId="236"/>
    <cellStyle name="Normal 2 2 2 3" xfId="235"/>
    <cellStyle name="Normal 2 2 3" xfId="41"/>
    <cellStyle name="Normal 2 2 3 2" xfId="237"/>
    <cellStyle name="Normal 2 2 4" xfId="234"/>
    <cellStyle name="Normal 2 3" xfId="42"/>
    <cellStyle name="Normal 2 3 2" xfId="43"/>
    <cellStyle name="Normal 2 3 2 2" xfId="44"/>
    <cellStyle name="Normal 2 3 2 2 2" xfId="240"/>
    <cellStyle name="Normal 2 3 2 3" xfId="239"/>
    <cellStyle name="Normal 2 3 3" xfId="238"/>
    <cellStyle name="Normal 2 4" xfId="45"/>
    <cellStyle name="Normal 2 4 2" xfId="46"/>
    <cellStyle name="Normal 2 4 2 2" xfId="242"/>
    <cellStyle name="Normal 2 4 3" xfId="241"/>
    <cellStyle name="Normal 2 5" xfId="233"/>
    <cellStyle name="Normal 3" xfId="217"/>
    <cellStyle name="Normal 4" xfId="409"/>
    <cellStyle name="Standaard 10" xfId="47"/>
    <cellStyle name="Standaard 10 2" xfId="48"/>
    <cellStyle name="Standaard 10 2 2" xfId="49"/>
    <cellStyle name="Standaard 10 2 2 2" xfId="50"/>
    <cellStyle name="Standaard 10 2 2 2 2" xfId="246"/>
    <cellStyle name="Standaard 10 2 2 3" xfId="245"/>
    <cellStyle name="Standaard 10 2 3" xfId="51"/>
    <cellStyle name="Standaard 10 2 3 2" xfId="247"/>
    <cellStyle name="Standaard 10 2 4" xfId="244"/>
    <cellStyle name="Standaard 10 3" xfId="243"/>
    <cellStyle name="Standaard 11" xfId="52"/>
    <cellStyle name="Standaard 11 2" xfId="248"/>
    <cellStyle name="Standaard 12" xfId="53"/>
    <cellStyle name="Standaard 12 2" xfId="249"/>
    <cellStyle name="Standaard 13" xfId="54"/>
    <cellStyle name="Standaard 13 2" xfId="250"/>
    <cellStyle name="Standaard 14" xfId="55"/>
    <cellStyle name="Standaard 14 2" xfId="56"/>
    <cellStyle name="Standaard 14 2 2" xfId="57"/>
    <cellStyle name="Standaard 14 2 2 2" xfId="253"/>
    <cellStyle name="Standaard 14 2 3" xfId="252"/>
    <cellStyle name="Standaard 14 3" xfId="58"/>
    <cellStyle name="Standaard 14 3 2" xfId="254"/>
    <cellStyle name="Standaard 14 4" xfId="251"/>
    <cellStyle name="Standaard 15" xfId="59"/>
    <cellStyle name="Standaard 15 2" xfId="255"/>
    <cellStyle name="Standaard 2" xfId="60"/>
    <cellStyle name="Standaard 2 2" xfId="61"/>
    <cellStyle name="Standaard 2 2 2" xfId="62"/>
    <cellStyle name="Standaard 2 2 2 2" xfId="63"/>
    <cellStyle name="Standaard 2 2 2 2 2" xfId="259"/>
    <cellStyle name="Standaard 2 2 2 3" xfId="258"/>
    <cellStyle name="Standaard 2 2 3" xfId="64"/>
    <cellStyle name="Standaard 2 2 3 2" xfId="260"/>
    <cellStyle name="Standaard 2 2 4" xfId="257"/>
    <cellStyle name="Standaard 2 3" xfId="65"/>
    <cellStyle name="Standaard 2 3 2" xfId="261"/>
    <cellStyle name="Standaard 2 4" xfId="66"/>
    <cellStyle name="Standaard 2 4 2" xfId="67"/>
    <cellStyle name="Standaard 2 4 2 2" xfId="68"/>
    <cellStyle name="Standaard 2 4 2 2 2" xfId="264"/>
    <cellStyle name="Standaard 2 4 2 3" xfId="263"/>
    <cellStyle name="Standaard 2 4 3" xfId="69"/>
    <cellStyle name="Standaard 2 4 3 2" xfId="265"/>
    <cellStyle name="Standaard 2 4 4" xfId="262"/>
    <cellStyle name="Standaard 2 5" xfId="256"/>
    <cellStyle name="Standaard 3" xfId="70"/>
    <cellStyle name="Standaard 3 10" xfId="266"/>
    <cellStyle name="Standaard 3 2" xfId="71"/>
    <cellStyle name="Standaard 3 2 2" xfId="72"/>
    <cellStyle name="Standaard 3 2 2 2" xfId="268"/>
    <cellStyle name="Standaard 3 2 3" xfId="73"/>
    <cellStyle name="Standaard 3 2 3 2" xfId="74"/>
    <cellStyle name="Standaard 3 2 3 2 2" xfId="75"/>
    <cellStyle name="Standaard 3 2 3 2 2 2" xfId="271"/>
    <cellStyle name="Standaard 3 2 3 2 3" xfId="270"/>
    <cellStyle name="Standaard 3 2 3 3" xfId="76"/>
    <cellStyle name="Standaard 3 2 3 3 2" xfId="272"/>
    <cellStyle name="Standaard 3 2 3 4" xfId="269"/>
    <cellStyle name="Standaard 3 2 4" xfId="77"/>
    <cellStyle name="Standaard 3 2 4 2" xfId="78"/>
    <cellStyle name="Standaard 3 2 4 2 2" xfId="79"/>
    <cellStyle name="Standaard 3 2 4 2 2 2" xfId="275"/>
    <cellStyle name="Standaard 3 2 4 2 3" xfId="274"/>
    <cellStyle name="Standaard 3 2 4 3" xfId="80"/>
    <cellStyle name="Standaard 3 2 4 3 2" xfId="276"/>
    <cellStyle name="Standaard 3 2 4 4" xfId="273"/>
    <cellStyle name="Standaard 3 2 5" xfId="81"/>
    <cellStyle name="Standaard 3 2 5 2" xfId="82"/>
    <cellStyle name="Standaard 3 2 5 2 2" xfId="278"/>
    <cellStyle name="Standaard 3 2 5 3" xfId="277"/>
    <cellStyle name="Standaard 3 2 6" xfId="83"/>
    <cellStyle name="Standaard 3 2 6 2" xfId="279"/>
    <cellStyle name="Standaard 3 2 7" xfId="267"/>
    <cellStyle name="Standaard 3 3" xfId="84"/>
    <cellStyle name="Standaard 3 3 2" xfId="85"/>
    <cellStyle name="Standaard 3 3 2 2" xfId="86"/>
    <cellStyle name="Standaard 3 3 2 2 2" xfId="87"/>
    <cellStyle name="Standaard 3 3 2 2 2 2" xfId="283"/>
    <cellStyle name="Standaard 3 3 2 2 3" xfId="282"/>
    <cellStyle name="Standaard 3 3 2 3" xfId="88"/>
    <cellStyle name="Standaard 3 3 2 3 2" xfId="284"/>
    <cellStyle name="Standaard 3 3 2 4" xfId="281"/>
    <cellStyle name="Standaard 3 3 3" xfId="89"/>
    <cellStyle name="Standaard 3 3 3 2" xfId="90"/>
    <cellStyle name="Standaard 3 3 3 2 2" xfId="91"/>
    <cellStyle name="Standaard 3 3 3 2 2 2" xfId="287"/>
    <cellStyle name="Standaard 3 3 3 2 3" xfId="286"/>
    <cellStyle name="Standaard 3 3 3 3" xfId="92"/>
    <cellStyle name="Standaard 3 3 3 3 2" xfId="288"/>
    <cellStyle name="Standaard 3 3 3 4" xfId="285"/>
    <cellStyle name="Standaard 3 3 4" xfId="93"/>
    <cellStyle name="Standaard 3 3 4 2" xfId="94"/>
    <cellStyle name="Standaard 3 3 4 2 2" xfId="95"/>
    <cellStyle name="Standaard 3 3 4 2 2 2" xfId="291"/>
    <cellStyle name="Standaard 3 3 4 2 3" xfId="290"/>
    <cellStyle name="Standaard 3 3 4 3" xfId="96"/>
    <cellStyle name="Standaard 3 3 4 3 2" xfId="292"/>
    <cellStyle name="Standaard 3 3 4 4" xfId="289"/>
    <cellStyle name="Standaard 3 3 5" xfId="97"/>
    <cellStyle name="Standaard 3 3 5 2" xfId="98"/>
    <cellStyle name="Standaard 3 3 5 2 2" xfId="294"/>
    <cellStyle name="Standaard 3 3 5 3" xfId="293"/>
    <cellStyle name="Standaard 3 3 6" xfId="280"/>
    <cellStyle name="Standaard 3 4" xfId="99"/>
    <cellStyle name="Standaard 3 4 2" xfId="295"/>
    <cellStyle name="Standaard 3 5" xfId="100"/>
    <cellStyle name="Standaard 3 5 2" xfId="296"/>
    <cellStyle name="Standaard 3 6" xfId="101"/>
    <cellStyle name="Standaard 3 6 2" xfId="102"/>
    <cellStyle name="Standaard 3 6 2 2" xfId="103"/>
    <cellStyle name="Standaard 3 6 2 2 2" xfId="299"/>
    <cellStyle name="Standaard 3 6 2 3" xfId="298"/>
    <cellStyle name="Standaard 3 6 3" xfId="104"/>
    <cellStyle name="Standaard 3 6 3 2" xfId="300"/>
    <cellStyle name="Standaard 3 6 4" xfId="297"/>
    <cellStyle name="Standaard 3 7" xfId="105"/>
    <cellStyle name="Standaard 3 7 2" xfId="106"/>
    <cellStyle name="Standaard 3 7 2 2" xfId="107"/>
    <cellStyle name="Standaard 3 7 2 2 2" xfId="303"/>
    <cellStyle name="Standaard 3 7 2 3" xfId="302"/>
    <cellStyle name="Standaard 3 7 3" xfId="301"/>
    <cellStyle name="Standaard 3 8" xfId="108"/>
    <cellStyle name="Standaard 3 9" xfId="109"/>
    <cellStyle name="Standaard 3 9 2" xfId="110"/>
    <cellStyle name="Standaard 3 9 2 2" xfId="305"/>
    <cellStyle name="Standaard 3 9 3" xfId="304"/>
    <cellStyle name="Standaard 4" xfId="111"/>
    <cellStyle name="Standaard 4 2" xfId="112"/>
    <cellStyle name="Standaard 4 2 2" xfId="113"/>
    <cellStyle name="Standaard 4 2 2 2" xfId="114"/>
    <cellStyle name="Standaard 4 2 2 2 2" xfId="115"/>
    <cellStyle name="Standaard 4 2 2 2 2 2" xfId="310"/>
    <cellStyle name="Standaard 4 2 2 2 3" xfId="309"/>
    <cellStyle name="Standaard 4 2 2 3" xfId="116"/>
    <cellStyle name="Standaard 4 2 2 3 2" xfId="311"/>
    <cellStyle name="Standaard 4 2 2 4" xfId="308"/>
    <cellStyle name="Standaard 4 2 3" xfId="117"/>
    <cellStyle name="Standaard 4 2 4" xfId="118"/>
    <cellStyle name="Standaard 4 2 4 2" xfId="119"/>
    <cellStyle name="Standaard 4 2 4 2 2" xfId="313"/>
    <cellStyle name="Standaard 4 2 4 3" xfId="312"/>
    <cellStyle name="Standaard 4 2 5" xfId="120"/>
    <cellStyle name="Standaard 4 2 5 2" xfId="314"/>
    <cellStyle name="Standaard 4 2 6" xfId="307"/>
    <cellStyle name="Standaard 4 3" xfId="121"/>
    <cellStyle name="Standaard 4 3 2" xfId="315"/>
    <cellStyle name="Standaard 4 4" xfId="122"/>
    <cellStyle name="Standaard 4 4 2" xfId="123"/>
    <cellStyle name="Standaard 4 4 2 2" xfId="124"/>
    <cellStyle name="Standaard 4 4 2 2 2" xfId="318"/>
    <cellStyle name="Standaard 4 4 2 3" xfId="317"/>
    <cellStyle name="Standaard 4 4 3" xfId="125"/>
    <cellStyle name="Standaard 4 4 3 2" xfId="319"/>
    <cellStyle name="Standaard 4 4 4" xfId="316"/>
    <cellStyle name="Standaard 4 5" xfId="126"/>
    <cellStyle name="Standaard 4 5 2" xfId="127"/>
    <cellStyle name="Standaard 4 5 2 2" xfId="128"/>
    <cellStyle name="Standaard 4 5 2 2 2" xfId="322"/>
    <cellStyle name="Standaard 4 5 2 3" xfId="321"/>
    <cellStyle name="Standaard 4 5 3" xfId="129"/>
    <cellStyle name="Standaard 4 5 3 2" xfId="323"/>
    <cellStyle name="Standaard 4 5 4" xfId="320"/>
    <cellStyle name="Standaard 4 6" xfId="130"/>
    <cellStyle name="Standaard 4 6 2" xfId="131"/>
    <cellStyle name="Standaard 4 6 2 2" xfId="132"/>
    <cellStyle name="Standaard 4 6 2 2 2" xfId="326"/>
    <cellStyle name="Standaard 4 6 2 3" xfId="325"/>
    <cellStyle name="Standaard 4 6 3" xfId="133"/>
    <cellStyle name="Standaard 4 6 3 2" xfId="327"/>
    <cellStyle name="Standaard 4 6 4" xfId="324"/>
    <cellStyle name="Standaard 4 7" xfId="134"/>
    <cellStyle name="Standaard 4 8" xfId="306"/>
    <cellStyle name="Standaard 5" xfId="135"/>
    <cellStyle name="Standaard 5 2" xfId="136"/>
    <cellStyle name="Standaard 5 2 2" xfId="137"/>
    <cellStyle name="Standaard 5 2 2 2" xfId="138"/>
    <cellStyle name="Standaard 5 2 2 2 2" xfId="331"/>
    <cellStyle name="Standaard 5 2 2 3" xfId="330"/>
    <cellStyle name="Standaard 5 2 3" xfId="139"/>
    <cellStyle name="Standaard 5 2 3 2" xfId="332"/>
    <cellStyle name="Standaard 5 2 4" xfId="329"/>
    <cellStyle name="Standaard 5 3" xfId="140"/>
    <cellStyle name="Standaard 5 3 2" xfId="333"/>
    <cellStyle name="Standaard 5 4" xfId="141"/>
    <cellStyle name="Standaard 5 4 2" xfId="142"/>
    <cellStyle name="Standaard 5 4 2 2" xfId="143"/>
    <cellStyle name="Standaard 5 4 2 2 2" xfId="336"/>
    <cellStyle name="Standaard 5 4 2 3" xfId="335"/>
    <cellStyle name="Standaard 5 4 3" xfId="144"/>
    <cellStyle name="Standaard 5 4 3 2" xfId="337"/>
    <cellStyle name="Standaard 5 4 4" xfId="334"/>
    <cellStyle name="Standaard 5 5" xfId="328"/>
    <cellStyle name="Standaard 6" xfId="145"/>
    <cellStyle name="Standaard 6 2" xfId="146"/>
    <cellStyle name="Standaard 6 2 2" xfId="339"/>
    <cellStyle name="Standaard 6 3" xfId="147"/>
    <cellStyle name="Standaard 6 3 2" xfId="148"/>
    <cellStyle name="Standaard 6 3 2 2" xfId="149"/>
    <cellStyle name="Standaard 6 3 2 2 2" xfId="342"/>
    <cellStyle name="Standaard 6 3 2 3" xfId="341"/>
    <cellStyle name="Standaard 6 3 3" xfId="150"/>
    <cellStyle name="Standaard 6 3 3 2" xfId="343"/>
    <cellStyle name="Standaard 6 3 4" xfId="340"/>
    <cellStyle name="Standaard 6 4" xfId="151"/>
    <cellStyle name="Standaard 6 4 2" xfId="152"/>
    <cellStyle name="Standaard 6 4 2 2" xfId="345"/>
    <cellStyle name="Standaard 6 4 3" xfId="344"/>
    <cellStyle name="Standaard 6 5" xfId="338"/>
    <cellStyle name="Standaard 7" xfId="153"/>
    <cellStyle name="Standaard 7 10" xfId="346"/>
    <cellStyle name="Standaard 7 2" xfId="154"/>
    <cellStyle name="Standaard 7 2 2" xfId="155"/>
    <cellStyle name="Standaard 7 2 2 2" xfId="156"/>
    <cellStyle name="Standaard 7 2 2 2 2" xfId="157"/>
    <cellStyle name="Standaard 7 2 2 2 2 2" xfId="350"/>
    <cellStyle name="Standaard 7 2 2 2 3" xfId="349"/>
    <cellStyle name="Standaard 7 2 2 3" xfId="158"/>
    <cellStyle name="Standaard 7 2 2 3 2" xfId="351"/>
    <cellStyle name="Standaard 7 2 2 4" xfId="348"/>
    <cellStyle name="Standaard 7 2 3" xfId="159"/>
    <cellStyle name="Standaard 7 2 3 2" xfId="160"/>
    <cellStyle name="Standaard 7 2 3 2 2" xfId="353"/>
    <cellStyle name="Standaard 7 2 3 3" xfId="352"/>
    <cellStyle name="Standaard 7 2 4" xfId="161"/>
    <cellStyle name="Standaard 7 2 4 2" xfId="354"/>
    <cellStyle name="Standaard 7 2 5" xfId="347"/>
    <cellStyle name="Standaard 7 3" xfId="162"/>
    <cellStyle name="Standaard 7 3 2" xfId="355"/>
    <cellStyle name="Standaard 7 4" xfId="163"/>
    <cellStyle name="Standaard 7 4 2" xfId="164"/>
    <cellStyle name="Standaard 7 4 2 2" xfId="165"/>
    <cellStyle name="Standaard 7 4 2 2 2" xfId="358"/>
    <cellStyle name="Standaard 7 4 2 3" xfId="357"/>
    <cellStyle name="Standaard 7 4 3" xfId="166"/>
    <cellStyle name="Standaard 7 4 3 2" xfId="359"/>
    <cellStyle name="Standaard 7 4 4" xfId="356"/>
    <cellStyle name="Standaard 7 5" xfId="167"/>
    <cellStyle name="Standaard 7 5 2" xfId="168"/>
    <cellStyle name="Standaard 7 5 2 2" xfId="169"/>
    <cellStyle name="Standaard 7 5 2 2 2" xfId="170"/>
    <cellStyle name="Standaard 7 5 2 2 2 2" xfId="363"/>
    <cellStyle name="Standaard 7 5 2 2 3" xfId="362"/>
    <cellStyle name="Standaard 7 5 2 3" xfId="171"/>
    <cellStyle name="Standaard 7 5 2 3 2" xfId="364"/>
    <cellStyle name="Standaard 7 5 2 4" xfId="361"/>
    <cellStyle name="Standaard 7 5 3" xfId="172"/>
    <cellStyle name="Standaard 7 5 3 2" xfId="173"/>
    <cellStyle name="Standaard 7 5 3 2 2" xfId="366"/>
    <cellStyle name="Standaard 7 5 3 3" xfId="365"/>
    <cellStyle name="Standaard 7 5 4" xfId="174"/>
    <cellStyle name="Standaard 7 5 4 2" xfId="367"/>
    <cellStyle name="Standaard 7 5 5" xfId="360"/>
    <cellStyle name="Standaard 7 6" xfId="175"/>
    <cellStyle name="Standaard 7 6 2" xfId="176"/>
    <cellStyle name="Standaard 7 6 2 2" xfId="177"/>
    <cellStyle name="Standaard 7 6 2 2 2" xfId="370"/>
    <cellStyle name="Standaard 7 6 2 3" xfId="369"/>
    <cellStyle name="Standaard 7 6 3" xfId="178"/>
    <cellStyle name="Standaard 7 6 3 2" xfId="371"/>
    <cellStyle name="Standaard 7 6 4" xfId="368"/>
    <cellStyle name="Standaard 7 7" xfId="179"/>
    <cellStyle name="Standaard 7 7 2" xfId="372"/>
    <cellStyle name="Standaard 7 8" xfId="180"/>
    <cellStyle name="Standaard 7 8 2" xfId="181"/>
    <cellStyle name="Standaard 7 8 2 2" xfId="374"/>
    <cellStyle name="Standaard 7 8 3" xfId="373"/>
    <cellStyle name="Standaard 7 9" xfId="182"/>
    <cellStyle name="Standaard 7 9 2" xfId="375"/>
    <cellStyle name="Standaard 8" xfId="183"/>
    <cellStyle name="Standaard 8 2" xfId="184"/>
    <cellStyle name="Standaard 8 2 2" xfId="185"/>
    <cellStyle name="Standaard 8 2 2 2" xfId="186"/>
    <cellStyle name="Standaard 8 2 2 2 2" xfId="379"/>
    <cellStyle name="Standaard 8 2 2 3" xfId="378"/>
    <cellStyle name="Standaard 8 2 3" xfId="187"/>
    <cellStyle name="Standaard 8 2 3 2" xfId="380"/>
    <cellStyle name="Standaard 8 2 4" xfId="377"/>
    <cellStyle name="Standaard 8 3" xfId="188"/>
    <cellStyle name="Standaard 8 3 2" xfId="189"/>
    <cellStyle name="Standaard 8 3 2 2" xfId="190"/>
    <cellStyle name="Standaard 8 3 2 2 2" xfId="383"/>
    <cellStyle name="Standaard 8 3 2 3" xfId="382"/>
    <cellStyle name="Standaard 8 3 3" xfId="191"/>
    <cellStyle name="Standaard 8 3 3 2" xfId="384"/>
    <cellStyle name="Standaard 8 3 4" xfId="381"/>
    <cellStyle name="Standaard 8 4" xfId="192"/>
    <cellStyle name="Standaard 8 4 2" xfId="385"/>
    <cellStyle name="Standaard 8 5" xfId="193"/>
    <cellStyle name="Standaard 8 5 2" xfId="194"/>
    <cellStyle name="Standaard 8 5 2 2" xfId="195"/>
    <cellStyle name="Standaard 8 5 2 2 2" xfId="388"/>
    <cellStyle name="Standaard 8 5 2 3" xfId="387"/>
    <cellStyle name="Standaard 8 5 3" xfId="196"/>
    <cellStyle name="Standaard 8 5 3 2" xfId="389"/>
    <cellStyle name="Standaard 8 5 4" xfId="386"/>
    <cellStyle name="Standaard 8 6" xfId="376"/>
    <cellStyle name="Standaard 9" xfId="197"/>
    <cellStyle name="Standaard 9 2" xfId="390"/>
    <cellStyle name="Standaard_Blad1" xfId="198"/>
    <cellStyle name="Valuta 2" xfId="199"/>
    <cellStyle name="Valuta 2 2" xfId="200"/>
    <cellStyle name="Valuta 2 2 2" xfId="201"/>
    <cellStyle name="Valuta 2 2 2 2" xfId="202"/>
    <cellStyle name="Valuta 2 2 2 2 2" xfId="203"/>
    <cellStyle name="Valuta 2 2 2 2 2 2" xfId="395"/>
    <cellStyle name="Valuta 2 2 2 2 3" xfId="394"/>
    <cellStyle name="Valuta 2 2 2 3" xfId="204"/>
    <cellStyle name="Valuta 2 2 2 3 2" xfId="396"/>
    <cellStyle name="Valuta 2 2 2 4" xfId="393"/>
    <cellStyle name="Valuta 2 2 3" xfId="205"/>
    <cellStyle name="Valuta 2 2 3 2" xfId="206"/>
    <cellStyle name="Valuta 2 2 3 2 2" xfId="398"/>
    <cellStyle name="Valuta 2 2 3 3" xfId="397"/>
    <cellStyle name="Valuta 2 2 4" xfId="207"/>
    <cellStyle name="Valuta 2 2 4 2" xfId="399"/>
    <cellStyle name="Valuta 2 2 5" xfId="392"/>
    <cellStyle name="Valuta 2 3" xfId="208"/>
    <cellStyle name="Valuta 2 3 2" xfId="209"/>
    <cellStyle name="Valuta 2 3 2 2" xfId="210"/>
    <cellStyle name="Valuta 2 3 2 2 2" xfId="402"/>
    <cellStyle name="Valuta 2 3 2 3" xfId="401"/>
    <cellStyle name="Valuta 2 3 3" xfId="211"/>
    <cellStyle name="Valuta 2 3 3 2" xfId="403"/>
    <cellStyle name="Valuta 2 3 4" xfId="400"/>
    <cellStyle name="Valuta 2 4" xfId="212"/>
    <cellStyle name="Valuta 2 4 2" xfId="213"/>
    <cellStyle name="Valuta 2 4 2 2" xfId="405"/>
    <cellStyle name="Valuta 2 4 3" xfId="404"/>
    <cellStyle name="Valuta 2 5" xfId="214"/>
    <cellStyle name="Valuta 2 5 2" xfId="406"/>
    <cellStyle name="Valuta 2 6" xfId="391"/>
    <cellStyle name="Valuta 3" xfId="215"/>
    <cellStyle name="Valuta 3 2" xfId="407"/>
    <cellStyle name="Valuta 4" xfId="216"/>
    <cellStyle name="Valuta 4 2" xfId="4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247650</xdr:rowOff>
    </xdr:from>
    <xdr:to>
      <xdr:col>0</xdr:col>
      <xdr:colOff>2756157</xdr:colOff>
      <xdr:row>15</xdr:row>
      <xdr:rowOff>1552575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63DDA413-47A4-4F85-8F7B-C9C5E58AB7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" y="6457950"/>
          <a:ext cx="2699007" cy="1304925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5</xdr:row>
      <xdr:rowOff>123825</xdr:rowOff>
    </xdr:from>
    <xdr:to>
      <xdr:col>0</xdr:col>
      <xdr:colOff>2722167</xdr:colOff>
      <xdr:row>5</xdr:row>
      <xdr:rowOff>1743075</xdr:rowOff>
    </xdr:to>
    <xdr:pic>
      <xdr:nvPicPr>
        <xdr:cNvPr id="27" name="Image 26">
          <a:extLst>
            <a:ext uri="{FF2B5EF4-FFF2-40B4-BE49-F238E27FC236}">
              <a16:creationId xmlns="" xmlns:a16="http://schemas.microsoft.com/office/drawing/2014/main" id="{F1C552ED-5FE4-454A-9153-38AF33029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1" y="771525"/>
          <a:ext cx="2665016" cy="161925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22</xdr:row>
      <xdr:rowOff>209550</xdr:rowOff>
    </xdr:from>
    <xdr:to>
      <xdr:col>0</xdr:col>
      <xdr:colOff>2740072</xdr:colOff>
      <xdr:row>22</xdr:row>
      <xdr:rowOff>1562100</xdr:rowOff>
    </xdr:to>
    <xdr:pic>
      <xdr:nvPicPr>
        <xdr:cNvPr id="52" name="Image 51">
          <a:extLst>
            <a:ext uri="{FF2B5EF4-FFF2-40B4-BE49-F238E27FC236}">
              <a16:creationId xmlns="" xmlns:a16="http://schemas.microsoft.com/office/drawing/2014/main" id="{B65A2563-AB48-486F-9BF4-F99D7F99FD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91430475"/>
          <a:ext cx="2673397" cy="1352550"/>
        </a:xfrm>
        <a:prstGeom prst="rect">
          <a:avLst/>
        </a:prstGeom>
      </xdr:spPr>
    </xdr:pic>
    <xdr:clientData/>
  </xdr:twoCellAnchor>
  <xdr:twoCellAnchor>
    <xdr:from>
      <xdr:col>0</xdr:col>
      <xdr:colOff>133351</xdr:colOff>
      <xdr:row>6</xdr:row>
      <xdr:rowOff>133350</xdr:rowOff>
    </xdr:from>
    <xdr:to>
      <xdr:col>0</xdr:col>
      <xdr:colOff>2681451</xdr:colOff>
      <xdr:row>6</xdr:row>
      <xdr:rowOff>1685925</xdr:rowOff>
    </xdr:to>
    <xdr:pic>
      <xdr:nvPicPr>
        <xdr:cNvPr id="55" name="Image 54">
          <a:extLst>
            <a:ext uri="{FF2B5EF4-FFF2-40B4-BE49-F238E27FC236}">
              <a16:creationId xmlns="" xmlns:a16="http://schemas.microsoft.com/office/drawing/2014/main" id="{7B6856E7-170F-41BB-9A5B-B73647D1D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51" y="67951350"/>
          <a:ext cx="2548100" cy="155257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19</xdr:row>
      <xdr:rowOff>182934</xdr:rowOff>
    </xdr:from>
    <xdr:to>
      <xdr:col>0</xdr:col>
      <xdr:colOff>2714625</xdr:colOff>
      <xdr:row>19</xdr:row>
      <xdr:rowOff>1695450</xdr:rowOff>
    </xdr:to>
    <xdr:pic>
      <xdr:nvPicPr>
        <xdr:cNvPr id="63" name="Image 62">
          <a:extLst>
            <a:ext uri="{FF2B5EF4-FFF2-40B4-BE49-F238E27FC236}">
              <a16:creationId xmlns="" xmlns:a16="http://schemas.microsoft.com/office/drawing/2014/main" id="{82350714-6D15-4CC3-AADF-8C64E0B355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89603634"/>
          <a:ext cx="2619375" cy="1512516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29</xdr:row>
      <xdr:rowOff>66675</xdr:rowOff>
    </xdr:from>
    <xdr:to>
      <xdr:col>0</xdr:col>
      <xdr:colOff>2590800</xdr:colOff>
      <xdr:row>29</xdr:row>
      <xdr:rowOff>1752600</xdr:rowOff>
    </xdr:to>
    <xdr:pic>
      <xdr:nvPicPr>
        <xdr:cNvPr id="65" name="Image 64">
          <a:extLst>
            <a:ext uri="{FF2B5EF4-FFF2-40B4-BE49-F238E27FC236}">
              <a16:creationId xmlns="" xmlns:a16="http://schemas.microsoft.com/office/drawing/2014/main" id="{C9BFC8D9-7295-466D-9468-603106FABE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125" y="96688275"/>
          <a:ext cx="2352675" cy="168592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7</xdr:row>
      <xdr:rowOff>104775</xdr:rowOff>
    </xdr:from>
    <xdr:to>
      <xdr:col>0</xdr:col>
      <xdr:colOff>2676896</xdr:colOff>
      <xdr:row>7</xdr:row>
      <xdr:rowOff>1724025</xdr:rowOff>
    </xdr:to>
    <xdr:pic>
      <xdr:nvPicPr>
        <xdr:cNvPr id="69" name="Image 68">
          <a:extLst>
            <a:ext uri="{FF2B5EF4-FFF2-40B4-BE49-F238E27FC236}">
              <a16:creationId xmlns="" xmlns:a16="http://schemas.microsoft.com/office/drawing/2014/main" id="{ECB15BC7-6D48-4496-90CE-99A45A9E91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2875" y="69723000"/>
          <a:ext cx="2534021" cy="1619250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11</xdr:row>
      <xdr:rowOff>85726</xdr:rowOff>
    </xdr:from>
    <xdr:to>
      <xdr:col>0</xdr:col>
      <xdr:colOff>2657476</xdr:colOff>
      <xdr:row>11</xdr:row>
      <xdr:rowOff>1720242</xdr:rowOff>
    </xdr:to>
    <xdr:pic>
      <xdr:nvPicPr>
        <xdr:cNvPr id="70" name="Image 69">
          <a:extLst>
            <a:ext uri="{FF2B5EF4-FFF2-40B4-BE49-F238E27FC236}">
              <a16:creationId xmlns="" xmlns:a16="http://schemas.microsoft.com/office/drawing/2014/main" id="{04467312-0F97-48C9-AC11-645BC6DB8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2876" y="78705076"/>
          <a:ext cx="2514600" cy="1634516"/>
        </a:xfrm>
        <a:prstGeom prst="rect">
          <a:avLst/>
        </a:prstGeom>
      </xdr:spPr>
    </xdr:pic>
    <xdr:clientData/>
  </xdr:twoCellAnchor>
  <xdr:twoCellAnchor>
    <xdr:from>
      <xdr:col>0</xdr:col>
      <xdr:colOff>271475</xdr:colOff>
      <xdr:row>8</xdr:row>
      <xdr:rowOff>180975</xdr:rowOff>
    </xdr:from>
    <xdr:to>
      <xdr:col>0</xdr:col>
      <xdr:colOff>2514333</xdr:colOff>
      <xdr:row>8</xdr:row>
      <xdr:rowOff>1676401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FE3D2B0-5F39-4193-ABE8-310138AB1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1475" y="9991725"/>
          <a:ext cx="2242858" cy="1495426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13</xdr:row>
      <xdr:rowOff>304800</xdr:rowOff>
    </xdr:from>
    <xdr:to>
      <xdr:col>0</xdr:col>
      <xdr:colOff>2636927</xdr:colOff>
      <xdr:row>13</xdr:row>
      <xdr:rowOff>1428750</xdr:rowOff>
    </xdr:to>
    <xdr:pic>
      <xdr:nvPicPr>
        <xdr:cNvPr id="25" name="Image 24" descr="Basket Adidas Continental 80 Junior - EF5114 – achat pas cher - GO Sport">
          <a:extLst>
            <a:ext uri="{FF2B5EF4-FFF2-40B4-BE49-F238E27FC236}">
              <a16:creationId xmlns="" xmlns:a16="http://schemas.microsoft.com/office/drawing/2014/main" id="{C3473B69-B3C5-42AE-8888-2FED5DD31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5" y="952500"/>
          <a:ext cx="2513102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104774</xdr:colOff>
      <xdr:row>14</xdr:row>
      <xdr:rowOff>304801</xdr:rowOff>
    </xdr:from>
    <xdr:to>
      <xdr:col>0</xdr:col>
      <xdr:colOff>2662711</xdr:colOff>
      <xdr:row>14</xdr:row>
      <xdr:rowOff>1552575</xdr:rowOff>
    </xdr:to>
    <xdr:pic>
      <xdr:nvPicPr>
        <xdr:cNvPr id="26" name="Image 25" descr="Chaussure Continental 80 - Bleu adidas | adidas France">
          <a:extLst>
            <a:ext uri="{FF2B5EF4-FFF2-40B4-BE49-F238E27FC236}">
              <a16:creationId xmlns="" xmlns:a16="http://schemas.microsoft.com/office/drawing/2014/main" id="{10EDC52F-FEFD-4099-8B41-5C44B8363F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4774" y="2752726"/>
          <a:ext cx="2557937" cy="124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18</xdr:row>
      <xdr:rowOff>247650</xdr:rowOff>
    </xdr:from>
    <xdr:to>
      <xdr:col>0</xdr:col>
      <xdr:colOff>2640623</xdr:colOff>
      <xdr:row>18</xdr:row>
      <xdr:rowOff>1581150</xdr:rowOff>
    </xdr:to>
    <xdr:pic>
      <xdr:nvPicPr>
        <xdr:cNvPr id="28" name="Image 27" descr="Chaussures adidas - Stan Smith J EG6496 Ftwwht/Ftwwht/Royblu - Sneakers -  Chaussures basses - Femme | chaussures.fr">
          <a:extLst>
            <a:ext uri="{FF2B5EF4-FFF2-40B4-BE49-F238E27FC236}">
              <a16:creationId xmlns="" xmlns:a16="http://schemas.microsoft.com/office/drawing/2014/main" id="{1F8080F3-6D18-4F53-8BC0-0D147AABCA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4495800"/>
          <a:ext cx="2564423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21</xdr:row>
      <xdr:rowOff>180976</xdr:rowOff>
    </xdr:from>
    <xdr:to>
      <xdr:col>0</xdr:col>
      <xdr:colOff>2581275</xdr:colOff>
      <xdr:row>21</xdr:row>
      <xdr:rowOff>1586142</xdr:rowOff>
    </xdr:to>
    <xdr:pic>
      <xdr:nvPicPr>
        <xdr:cNvPr id="29" name="Image 28" descr="adidas Stan Smith CF C, Basket Mixte Enfant, FTWR White/FTWR White/Grey One  F17, 31.5 EU: Amazon.fr: Chaussures et Sacs">
          <a:extLst>
            <a:ext uri="{FF2B5EF4-FFF2-40B4-BE49-F238E27FC236}">
              <a16:creationId xmlns="" xmlns:a16="http://schemas.microsoft.com/office/drawing/2014/main" id="{4B8C747B-C25C-46F4-B23E-CAE777C5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9550" y="6229351"/>
          <a:ext cx="2371725" cy="140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142874</xdr:colOff>
      <xdr:row>31</xdr:row>
      <xdr:rowOff>323849</xdr:rowOff>
    </xdr:from>
    <xdr:to>
      <xdr:col>0</xdr:col>
      <xdr:colOff>2659363</xdr:colOff>
      <xdr:row>31</xdr:row>
      <xdr:rowOff>1590674</xdr:rowOff>
    </xdr:to>
    <xdr:pic>
      <xdr:nvPicPr>
        <xdr:cNvPr id="30" name="Image 29" descr="adidas Superstar Laceless Pack - Le Site de la Sneaker">
          <a:extLst>
            <a:ext uri="{FF2B5EF4-FFF2-40B4-BE49-F238E27FC236}">
              <a16:creationId xmlns="" xmlns:a16="http://schemas.microsoft.com/office/drawing/2014/main" id="{B00D1AE1-0CEF-4FE8-BB5A-FB9CDC0C6F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4" y="8172449"/>
          <a:ext cx="251648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32</xdr:row>
      <xdr:rowOff>276225</xdr:rowOff>
    </xdr:from>
    <xdr:to>
      <xdr:col>0</xdr:col>
      <xdr:colOff>2673631</xdr:colOff>
      <xdr:row>32</xdr:row>
      <xdr:rowOff>1552575</xdr:rowOff>
    </xdr:to>
    <xdr:pic>
      <xdr:nvPicPr>
        <xdr:cNvPr id="32" name="Image 31" descr="Wmns Superstar 'Tech Purple' - adidas - FV3631 | GOAT">
          <a:extLst>
            <a:ext uri="{FF2B5EF4-FFF2-40B4-BE49-F238E27FC236}">
              <a16:creationId xmlns="" xmlns:a16="http://schemas.microsoft.com/office/drawing/2014/main" id="{FA4EEE4D-D7E6-404C-8962-DDBDE848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9925050"/>
          <a:ext cx="2568856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219076</xdr:colOff>
      <xdr:row>33</xdr:row>
      <xdr:rowOff>93192</xdr:rowOff>
    </xdr:from>
    <xdr:to>
      <xdr:col>0</xdr:col>
      <xdr:colOff>2543175</xdr:colOff>
      <xdr:row>33</xdr:row>
      <xdr:rowOff>1659618</xdr:rowOff>
    </xdr:to>
    <xdr:pic>
      <xdr:nvPicPr>
        <xdr:cNvPr id="33" name="Image 32" descr="Amazon.com | adidas Women's Low-top Gymnastics Shoe, FTWR White FTWR White  Purple Tint, 9.5 us | Fashion Sneakers">
          <a:extLst>
            <a:ext uri="{FF2B5EF4-FFF2-40B4-BE49-F238E27FC236}">
              <a16:creationId xmlns="" xmlns:a16="http://schemas.microsoft.com/office/drawing/2014/main" id="{B706E954-A75E-4C69-8218-D81946C5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9076" y="11542242"/>
          <a:ext cx="2324099" cy="1566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</xdr:row>
      <xdr:rowOff>134667</xdr:rowOff>
    </xdr:from>
    <xdr:to>
      <xdr:col>0</xdr:col>
      <xdr:colOff>2619375</xdr:colOff>
      <xdr:row>34</xdr:row>
      <xdr:rowOff>1676400</xdr:rowOff>
    </xdr:to>
    <xdr:pic>
      <xdr:nvPicPr>
        <xdr:cNvPr id="34" name="Image 33" descr="adidas Stan Smith W, Chaussure de Gymnastique Femme: Amazon.fr: Chaussures  et Sacs">
          <a:extLst>
            <a:ext uri="{FF2B5EF4-FFF2-40B4-BE49-F238E27FC236}">
              <a16:creationId xmlns="" xmlns:a16="http://schemas.microsoft.com/office/drawing/2014/main" id="{7286E0F7-2F8B-4A20-9266-DDA73E87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13383942"/>
          <a:ext cx="2428875" cy="1541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13</xdr:row>
      <xdr:rowOff>304800</xdr:rowOff>
    </xdr:from>
    <xdr:to>
      <xdr:col>0</xdr:col>
      <xdr:colOff>2636927</xdr:colOff>
      <xdr:row>13</xdr:row>
      <xdr:rowOff>1428750</xdr:rowOff>
    </xdr:to>
    <xdr:pic>
      <xdr:nvPicPr>
        <xdr:cNvPr id="35" name="Image 34" descr="Basket Adidas Continental 80 Junior - EF5114 – achat pas cher - GO Sport">
          <a:extLst>
            <a:ext uri="{FF2B5EF4-FFF2-40B4-BE49-F238E27FC236}">
              <a16:creationId xmlns="" xmlns:a16="http://schemas.microsoft.com/office/drawing/2014/main" id="{87482CD8-4FDA-445E-9B69-5266EC6746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5" y="952500"/>
          <a:ext cx="2513102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104774</xdr:colOff>
      <xdr:row>14</xdr:row>
      <xdr:rowOff>304801</xdr:rowOff>
    </xdr:from>
    <xdr:to>
      <xdr:col>0</xdr:col>
      <xdr:colOff>2662711</xdr:colOff>
      <xdr:row>14</xdr:row>
      <xdr:rowOff>1552575</xdr:rowOff>
    </xdr:to>
    <xdr:pic>
      <xdr:nvPicPr>
        <xdr:cNvPr id="36" name="Image 35" descr="Chaussure Continental 80 - Bleu adidas | adidas France">
          <a:extLst>
            <a:ext uri="{FF2B5EF4-FFF2-40B4-BE49-F238E27FC236}">
              <a16:creationId xmlns="" xmlns:a16="http://schemas.microsoft.com/office/drawing/2014/main" id="{524FC825-1772-41B5-8735-ADE0FB9B6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4774" y="2752726"/>
          <a:ext cx="2557937" cy="124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18</xdr:row>
      <xdr:rowOff>247650</xdr:rowOff>
    </xdr:from>
    <xdr:to>
      <xdr:col>0</xdr:col>
      <xdr:colOff>2640623</xdr:colOff>
      <xdr:row>18</xdr:row>
      <xdr:rowOff>1581150</xdr:rowOff>
    </xdr:to>
    <xdr:pic>
      <xdr:nvPicPr>
        <xdr:cNvPr id="37" name="Image 36" descr="Chaussures adidas - Stan Smith J EG6496 Ftwwht/Ftwwht/Royblu - Sneakers -  Chaussures basses - Femme | chaussures.fr">
          <a:extLst>
            <a:ext uri="{FF2B5EF4-FFF2-40B4-BE49-F238E27FC236}">
              <a16:creationId xmlns="" xmlns:a16="http://schemas.microsoft.com/office/drawing/2014/main" id="{ABC02113-51AB-4DBD-B41F-0D663730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4495800"/>
          <a:ext cx="2564423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21</xdr:row>
      <xdr:rowOff>180976</xdr:rowOff>
    </xdr:from>
    <xdr:to>
      <xdr:col>0</xdr:col>
      <xdr:colOff>2581275</xdr:colOff>
      <xdr:row>21</xdr:row>
      <xdr:rowOff>1586142</xdr:rowOff>
    </xdr:to>
    <xdr:pic>
      <xdr:nvPicPr>
        <xdr:cNvPr id="38" name="Image 37" descr="adidas Stan Smith CF C, Basket Mixte Enfant, FTWR White/FTWR White/Grey One  F17, 31.5 EU: Amazon.fr: Chaussures et Sacs">
          <a:extLst>
            <a:ext uri="{FF2B5EF4-FFF2-40B4-BE49-F238E27FC236}">
              <a16:creationId xmlns="" xmlns:a16="http://schemas.microsoft.com/office/drawing/2014/main" id="{67C0D102-3F8F-44CB-87A0-CFDBCE68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9550" y="6229351"/>
          <a:ext cx="2371725" cy="140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142874</xdr:colOff>
      <xdr:row>31</xdr:row>
      <xdr:rowOff>323849</xdr:rowOff>
    </xdr:from>
    <xdr:to>
      <xdr:col>0</xdr:col>
      <xdr:colOff>2659363</xdr:colOff>
      <xdr:row>31</xdr:row>
      <xdr:rowOff>1590674</xdr:rowOff>
    </xdr:to>
    <xdr:pic>
      <xdr:nvPicPr>
        <xdr:cNvPr id="39" name="Image 38" descr="adidas Superstar Laceless Pack - Le Site de la Sneaker">
          <a:extLst>
            <a:ext uri="{FF2B5EF4-FFF2-40B4-BE49-F238E27FC236}">
              <a16:creationId xmlns="" xmlns:a16="http://schemas.microsoft.com/office/drawing/2014/main" id="{1AF0425D-57DC-47FB-BDEE-5AA2C3D0A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4" y="8172449"/>
          <a:ext cx="251648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32</xdr:row>
      <xdr:rowOff>276225</xdr:rowOff>
    </xdr:from>
    <xdr:to>
      <xdr:col>0</xdr:col>
      <xdr:colOff>2673631</xdr:colOff>
      <xdr:row>32</xdr:row>
      <xdr:rowOff>1552575</xdr:rowOff>
    </xdr:to>
    <xdr:pic>
      <xdr:nvPicPr>
        <xdr:cNvPr id="40" name="Image 39" descr="Wmns Superstar 'Tech Purple' - adidas - FV3631 | GOAT">
          <a:extLst>
            <a:ext uri="{FF2B5EF4-FFF2-40B4-BE49-F238E27FC236}">
              <a16:creationId xmlns="" xmlns:a16="http://schemas.microsoft.com/office/drawing/2014/main" id="{02BB9077-4DA9-4C91-8AF1-7F133BBB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9925050"/>
          <a:ext cx="2568856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219076</xdr:colOff>
      <xdr:row>33</xdr:row>
      <xdr:rowOff>93192</xdr:rowOff>
    </xdr:from>
    <xdr:to>
      <xdr:col>0</xdr:col>
      <xdr:colOff>2543175</xdr:colOff>
      <xdr:row>33</xdr:row>
      <xdr:rowOff>1659618</xdr:rowOff>
    </xdr:to>
    <xdr:pic>
      <xdr:nvPicPr>
        <xdr:cNvPr id="41" name="Image 40" descr="Amazon.com | adidas Women's Low-top Gymnastics Shoe, FTWR White FTWR White  Purple Tint, 9.5 us | Fashion Sneakers">
          <a:extLst>
            <a:ext uri="{FF2B5EF4-FFF2-40B4-BE49-F238E27FC236}">
              <a16:creationId xmlns="" xmlns:a16="http://schemas.microsoft.com/office/drawing/2014/main" id="{2E28D47F-1937-4004-AB82-7428FD72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9076" y="11542242"/>
          <a:ext cx="2324099" cy="1566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</xdr:row>
      <xdr:rowOff>134667</xdr:rowOff>
    </xdr:from>
    <xdr:to>
      <xdr:col>0</xdr:col>
      <xdr:colOff>2619375</xdr:colOff>
      <xdr:row>34</xdr:row>
      <xdr:rowOff>1676400</xdr:rowOff>
    </xdr:to>
    <xdr:pic>
      <xdr:nvPicPr>
        <xdr:cNvPr id="42" name="Image 41" descr="adidas Stan Smith W, Chaussure de Gymnastique Femme: Amazon.fr: Chaussures  et Sacs">
          <a:extLst>
            <a:ext uri="{FF2B5EF4-FFF2-40B4-BE49-F238E27FC236}">
              <a16:creationId xmlns="" xmlns:a16="http://schemas.microsoft.com/office/drawing/2014/main" id="{7D20E6A6-FFE9-4DC2-A6E3-C284C1D5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13383942"/>
          <a:ext cx="2428875" cy="1541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16</xdr:row>
      <xdr:rowOff>304800</xdr:rowOff>
    </xdr:from>
    <xdr:to>
      <xdr:col>0</xdr:col>
      <xdr:colOff>2741406</xdr:colOff>
      <xdr:row>16</xdr:row>
      <xdr:rowOff>1532705</xdr:rowOff>
    </xdr:to>
    <xdr:pic>
      <xdr:nvPicPr>
        <xdr:cNvPr id="49" name="Image 48">
          <a:extLst>
            <a:ext uri="{FF2B5EF4-FFF2-40B4-BE49-F238E27FC236}">
              <a16:creationId xmlns="" xmlns:a16="http://schemas.microsoft.com/office/drawing/2014/main" id="{F020571E-3444-4E46-A669-FC10E92BF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9953625"/>
          <a:ext cx="2684256" cy="122790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35</xdr:row>
      <xdr:rowOff>84487</xdr:rowOff>
    </xdr:from>
    <xdr:to>
      <xdr:col>0</xdr:col>
      <xdr:colOff>2571750</xdr:colOff>
      <xdr:row>35</xdr:row>
      <xdr:rowOff>1752600</xdr:rowOff>
    </xdr:to>
    <xdr:pic>
      <xdr:nvPicPr>
        <xdr:cNvPr id="64" name="Image 63">
          <a:extLst>
            <a:ext uri="{FF2B5EF4-FFF2-40B4-BE49-F238E27FC236}">
              <a16:creationId xmlns="" xmlns:a16="http://schemas.microsoft.com/office/drawing/2014/main" id="{A94F9F9F-BF9B-49C4-9258-0D037A0F1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0025" y="18734437"/>
          <a:ext cx="2371725" cy="166811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12</xdr:row>
      <xdr:rowOff>238125</xdr:rowOff>
    </xdr:from>
    <xdr:to>
      <xdr:col>0</xdr:col>
      <xdr:colOff>2676528</xdr:colOff>
      <xdr:row>12</xdr:row>
      <xdr:rowOff>1495426</xdr:rowOff>
    </xdr:to>
    <xdr:pic>
      <xdr:nvPicPr>
        <xdr:cNvPr id="92" name="Image 91" descr="Sneakers Enfant Advantage K ADIDAS | INTERSPORT">
          <a:extLst>
            <a:ext uri="{FF2B5EF4-FFF2-40B4-BE49-F238E27FC236}">
              <a16:creationId xmlns="" xmlns:a16="http://schemas.microsoft.com/office/drawing/2014/main" id="{F8F33BB7-25B6-4657-8B77-DD6A4DC8C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78" b="25334"/>
        <a:stretch/>
      </xdr:blipFill>
      <xdr:spPr bwMode="auto">
        <a:xfrm>
          <a:off x="104775" y="17249775"/>
          <a:ext cx="2571753" cy="1257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25</xdr:row>
      <xdr:rowOff>419101</xdr:rowOff>
    </xdr:from>
    <xdr:to>
      <xdr:col>0</xdr:col>
      <xdr:colOff>2646530</xdr:colOff>
      <xdr:row>25</xdr:row>
      <xdr:rowOff>1419225</xdr:rowOff>
    </xdr:to>
    <xdr:pic>
      <xdr:nvPicPr>
        <xdr:cNvPr id="93" name="Image 92" descr="adidas Adilette Shower, Tongs Homme: ADIDAS: Amazon.fr: Chaussures et Sacs">
          <a:extLst>
            <a:ext uri="{FF2B5EF4-FFF2-40B4-BE49-F238E27FC236}">
              <a16:creationId xmlns="" xmlns:a16="http://schemas.microsoft.com/office/drawing/2014/main" id="{22C200C6-49D5-4258-ACC8-C9C7D087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230976"/>
          <a:ext cx="253223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30</xdr:row>
      <xdr:rowOff>228600</xdr:rowOff>
    </xdr:from>
    <xdr:to>
      <xdr:col>0</xdr:col>
      <xdr:colOff>2695575</xdr:colOff>
      <xdr:row>30</xdr:row>
      <xdr:rowOff>1581150</xdr:rowOff>
    </xdr:to>
    <xdr:pic>
      <xdr:nvPicPr>
        <xdr:cNvPr id="94" name="Image 93" descr="Adidas P20f chaussures femme baskets basses F99787 CONTINENTAL 80 J | eBay">
          <a:extLst>
            <a:ext uri="{FF2B5EF4-FFF2-40B4-BE49-F238E27FC236}">
              <a16:creationId xmlns="" xmlns:a16="http://schemas.microsoft.com/office/drawing/2014/main" id="{6D4DF5B4-D12B-4C42-9C57-397BA41392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05"/>
        <a:stretch/>
      </xdr:blipFill>
      <xdr:spPr bwMode="auto">
        <a:xfrm>
          <a:off x="76200" y="20840700"/>
          <a:ext cx="261937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</xdr:row>
      <xdr:rowOff>228600</xdr:rowOff>
    </xdr:from>
    <xdr:to>
      <xdr:col>0</xdr:col>
      <xdr:colOff>2726440</xdr:colOff>
      <xdr:row>10</xdr:row>
      <xdr:rowOff>1590675</xdr:rowOff>
    </xdr:to>
    <xdr:pic>
      <xdr:nvPicPr>
        <xdr:cNvPr id="100" name="Image 99" descr="Purchase &gt; adidas galaxy 4 ee7917, Up to 60% OFF">
          <a:extLst>
            <a:ext uri="{FF2B5EF4-FFF2-40B4-BE49-F238E27FC236}">
              <a16:creationId xmlns="" xmlns:a16="http://schemas.microsoft.com/office/drawing/2014/main" id="{1F18AAB7-B3D7-4DCB-BC63-383CA0F2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6" t="4445" r="3876"/>
        <a:stretch/>
      </xdr:blipFill>
      <xdr:spPr bwMode="auto">
        <a:xfrm>
          <a:off x="76200" y="31642050"/>
          <a:ext cx="265024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17</xdr:row>
      <xdr:rowOff>304800</xdr:rowOff>
    </xdr:from>
    <xdr:to>
      <xdr:col>0</xdr:col>
      <xdr:colOff>2686051</xdr:colOff>
      <xdr:row>17</xdr:row>
      <xdr:rowOff>1503281</xdr:rowOff>
    </xdr:to>
    <xdr:pic>
      <xdr:nvPicPr>
        <xdr:cNvPr id="104" name="Image 103" descr="Adidas AsweeRun EG3172 - Skroutz.gr">
          <a:extLst>
            <a:ext uri="{FF2B5EF4-FFF2-40B4-BE49-F238E27FC236}">
              <a16:creationId xmlns="" xmlns:a16="http://schemas.microsoft.com/office/drawing/2014/main" id="{FC9FD988-E923-4845-A56B-FBBAA52F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8919150"/>
          <a:ext cx="2609850" cy="1198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20</xdr:row>
      <xdr:rowOff>381000</xdr:rowOff>
    </xdr:from>
    <xdr:to>
      <xdr:col>0</xdr:col>
      <xdr:colOff>2650523</xdr:colOff>
      <xdr:row>20</xdr:row>
      <xdr:rowOff>1485900</xdr:rowOff>
    </xdr:to>
    <xdr:pic>
      <xdr:nvPicPr>
        <xdr:cNvPr id="107" name="Image 106" descr="Купить Adidas Runfalcon EG8608 черно-серые RU 44 в кредит в Алматы – Kaspi  Магазин">
          <a:extLst>
            <a:ext uri="{FF2B5EF4-FFF2-40B4-BE49-F238E27FC236}">
              <a16:creationId xmlns="" xmlns:a16="http://schemas.microsoft.com/office/drawing/2014/main" id="{0587976A-EEF8-4A3B-9C8A-A2DF6FD6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4396025"/>
          <a:ext cx="2545748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9</xdr:row>
      <xdr:rowOff>228600</xdr:rowOff>
    </xdr:from>
    <xdr:to>
      <xdr:col>0</xdr:col>
      <xdr:colOff>2733675</xdr:colOff>
      <xdr:row>9</xdr:row>
      <xdr:rowOff>1516296</xdr:rowOff>
    </xdr:to>
    <xdr:pic>
      <xdr:nvPicPr>
        <xdr:cNvPr id="66" name="Image 65">
          <a:extLst>
            <a:ext uri="{FF2B5EF4-FFF2-40B4-BE49-F238E27FC236}">
              <a16:creationId xmlns="" xmlns:a16="http://schemas.microsoft.com/office/drawing/2014/main" id="{93C0A5AA-422B-44D4-AB84-BC7E5A2C5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" y="91049475"/>
          <a:ext cx="2695575" cy="128769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361950</xdr:rowOff>
    </xdr:from>
    <xdr:to>
      <xdr:col>0</xdr:col>
      <xdr:colOff>2693211</xdr:colOff>
      <xdr:row>23</xdr:row>
      <xdr:rowOff>1400175</xdr:rowOff>
    </xdr:to>
    <xdr:pic>
      <xdr:nvPicPr>
        <xdr:cNvPr id="45" name="Image 44" descr="Résultat de recherche d'images pour &quot;F34441 adidas&quot;">
          <a:extLst>
            <a:ext uri="{FF2B5EF4-FFF2-40B4-BE49-F238E27FC236}">
              <a16:creationId xmlns="" xmlns:a16="http://schemas.microsoft.com/office/drawing/2014/main" id="{F7FDF2DA-2B74-46EF-8D0D-EB61EF88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09650"/>
          <a:ext cx="2636061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24</xdr:row>
      <xdr:rowOff>304800</xdr:rowOff>
    </xdr:from>
    <xdr:to>
      <xdr:col>0</xdr:col>
      <xdr:colOff>2698603</xdr:colOff>
      <xdr:row>24</xdr:row>
      <xdr:rowOff>1495425</xdr:rowOff>
    </xdr:to>
    <xdr:pic>
      <xdr:nvPicPr>
        <xdr:cNvPr id="46" name="Image 45" descr="Résultat de recherche d'images pour &quot;F34708 adidas&quot;">
          <a:extLst>
            <a:ext uri="{FF2B5EF4-FFF2-40B4-BE49-F238E27FC236}">
              <a16:creationId xmlns="" xmlns:a16="http://schemas.microsoft.com/office/drawing/2014/main" id="{3598ADE7-5D63-4767-8B42-40D1049C9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52725"/>
          <a:ext cx="2641453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26</xdr:row>
      <xdr:rowOff>114300</xdr:rowOff>
    </xdr:from>
    <xdr:to>
      <xdr:col>0</xdr:col>
      <xdr:colOff>2614209</xdr:colOff>
      <xdr:row>26</xdr:row>
      <xdr:rowOff>1666875</xdr:rowOff>
    </xdr:to>
    <xdr:pic>
      <xdr:nvPicPr>
        <xdr:cNvPr id="47" name="Image 46" descr="Résultat de recherche d'images pour &quot;F36178 adidas&quot;">
          <a:extLst>
            <a:ext uri="{FF2B5EF4-FFF2-40B4-BE49-F238E27FC236}">
              <a16:creationId xmlns="" xmlns:a16="http://schemas.microsoft.com/office/drawing/2014/main" id="{A965767E-8540-4DD1-8B6C-A74A13FD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362450"/>
          <a:ext cx="2499909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95251</xdr:colOff>
      <xdr:row>27</xdr:row>
      <xdr:rowOff>200025</xdr:rowOff>
    </xdr:from>
    <xdr:to>
      <xdr:col>0</xdr:col>
      <xdr:colOff>2673527</xdr:colOff>
      <xdr:row>27</xdr:row>
      <xdr:rowOff>1543050</xdr:rowOff>
    </xdr:to>
    <xdr:pic>
      <xdr:nvPicPr>
        <xdr:cNvPr id="48" name="Image 47" descr="Résultat de recherche d'images pour &quot;F36372 adidas&quot;">
          <a:extLst>
            <a:ext uri="{FF2B5EF4-FFF2-40B4-BE49-F238E27FC236}">
              <a16:creationId xmlns="" xmlns:a16="http://schemas.microsoft.com/office/drawing/2014/main" id="{58475614-1346-48F4-AA82-B0C558C9D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6248400"/>
          <a:ext cx="2578276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114299</xdr:colOff>
      <xdr:row>28</xdr:row>
      <xdr:rowOff>190500</xdr:rowOff>
    </xdr:from>
    <xdr:to>
      <xdr:col>0</xdr:col>
      <xdr:colOff>2638424</xdr:colOff>
      <xdr:row>28</xdr:row>
      <xdr:rowOff>1586291</xdr:rowOff>
    </xdr:to>
    <xdr:pic>
      <xdr:nvPicPr>
        <xdr:cNvPr id="53" name="Image 52" descr="Résultat de recherche d'images pour &quot;F99251 adidas&quot;">
          <a:extLst>
            <a:ext uri="{FF2B5EF4-FFF2-40B4-BE49-F238E27FC236}">
              <a16:creationId xmlns="" xmlns:a16="http://schemas.microsoft.com/office/drawing/2014/main" id="{1F9C7BD9-3267-4BD5-9D1B-8E9BEEF3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1639550"/>
          <a:ext cx="2524125" cy="1395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M-A-inontwikkeling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"/>
      <sheetName val="DlRes"/>
      <sheetName val="Mtben"/>
      <sheetName val="Thema"/>
      <sheetName val="Artikelgroep"/>
      <sheetName val="mtcodes"/>
      <sheetName val="maatbalken"/>
      <sheetName val="Sizes"/>
      <sheetName val="Merken"/>
      <sheetName val="Soort"/>
      <sheetName val="afbhoogtes"/>
      <sheetName val="ArtPost"/>
      <sheetName val="Loc"/>
      <sheetName val="ValWisskrs"/>
      <sheetName val="ExSION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 xml:space="preserve"> </v>
          </cell>
        </row>
        <row r="2">
          <cell r="B2" t="str">
            <v>A-AQUA</v>
          </cell>
        </row>
        <row r="3">
          <cell r="B3" t="str">
            <v>A-BASKET</v>
          </cell>
        </row>
        <row r="4">
          <cell r="B4" t="str">
            <v>A-CANVAS</v>
          </cell>
        </row>
        <row r="5">
          <cell r="B5" t="str">
            <v>A-CROSS</v>
          </cell>
        </row>
        <row r="6">
          <cell r="B6" t="str">
            <v>A-FITNESS</v>
          </cell>
        </row>
        <row r="7">
          <cell r="B7" t="str">
            <v>A-GOLF</v>
          </cell>
        </row>
        <row r="8">
          <cell r="B8" t="str">
            <v>A-INDOOR</v>
          </cell>
        </row>
        <row r="9">
          <cell r="B9" t="str">
            <v>A-LIFESTYL</v>
          </cell>
        </row>
        <row r="10">
          <cell r="B10" t="str">
            <v>A-OUTD. LO</v>
          </cell>
        </row>
        <row r="11">
          <cell r="B11" t="str">
            <v>A-OUTD.HI</v>
          </cell>
        </row>
        <row r="12">
          <cell r="B12" t="str">
            <v>A-RUN</v>
          </cell>
        </row>
        <row r="13">
          <cell r="B13" t="str">
            <v>A-SANDAL</v>
          </cell>
        </row>
        <row r="14">
          <cell r="B14" t="str">
            <v>A-SLIPPER</v>
          </cell>
        </row>
        <row r="15">
          <cell r="B15" t="str">
            <v>A-SNOW</v>
          </cell>
        </row>
        <row r="16">
          <cell r="B16" t="str">
            <v>A-SOC-SCRE</v>
          </cell>
        </row>
        <row r="17">
          <cell r="B17" t="str">
            <v>A-SOC-TURF</v>
          </cell>
        </row>
        <row r="18">
          <cell r="B18" t="str">
            <v>A-SOC-VAST</v>
          </cell>
        </row>
        <row r="19">
          <cell r="B19" t="str">
            <v>A-SOC. IND</v>
          </cell>
        </row>
        <row r="20">
          <cell r="B20" t="str">
            <v>A-SPIKE</v>
          </cell>
        </row>
        <row r="21">
          <cell r="B21" t="str">
            <v>A-TENNIS</v>
          </cell>
        </row>
        <row r="22">
          <cell r="B22" t="str">
            <v>B-COTTN-CU</v>
          </cell>
        </row>
        <row r="23">
          <cell r="B23" t="str">
            <v>B-COTTN-ST</v>
          </cell>
        </row>
        <row r="24">
          <cell r="B24" t="str">
            <v>B-MINIKIT</v>
          </cell>
        </row>
        <row r="25">
          <cell r="B25" t="str">
            <v>B-POLY-CUF</v>
          </cell>
        </row>
        <row r="26">
          <cell r="B26" t="str">
            <v>B-POLY-STR</v>
          </cell>
        </row>
        <row r="27">
          <cell r="B27" t="str">
            <v>B-WOVN-CUF</v>
          </cell>
        </row>
        <row r="28">
          <cell r="B28" t="str">
            <v>B-WOV-STRA</v>
          </cell>
        </row>
        <row r="29">
          <cell r="B29" t="str">
            <v>C-BW-SUMME</v>
          </cell>
        </row>
        <row r="30">
          <cell r="B30" t="str">
            <v>C-BW-WINTE</v>
          </cell>
        </row>
        <row r="31">
          <cell r="B31" t="str">
            <v>C-FUNCTION</v>
          </cell>
        </row>
        <row r="32">
          <cell r="B32" t="str">
            <v>C-LIFESTYL</v>
          </cell>
        </row>
        <row r="33">
          <cell r="B33" t="str">
            <v>C-SUMMER</v>
          </cell>
        </row>
        <row r="34">
          <cell r="B34" t="str">
            <v>C-WINTER</v>
          </cell>
        </row>
        <row r="35">
          <cell r="B35" t="str">
            <v>D-FUNCTION</v>
          </cell>
        </row>
        <row r="36">
          <cell r="B36" t="str">
            <v>D-OUTDOOR</v>
          </cell>
        </row>
        <row r="37">
          <cell r="B37" t="str">
            <v>D-POLO LS</v>
          </cell>
        </row>
        <row r="38">
          <cell r="B38" t="str">
            <v>D-POLO SL</v>
          </cell>
        </row>
        <row r="39">
          <cell r="B39" t="str">
            <v>D-POLO SS</v>
          </cell>
        </row>
        <row r="40">
          <cell r="B40" t="str">
            <v>D-SOC-GK</v>
          </cell>
        </row>
        <row r="41">
          <cell r="B41" t="str">
            <v>D-SOC-LS</v>
          </cell>
        </row>
        <row r="42">
          <cell r="B42" t="str">
            <v>D-SOC-REF</v>
          </cell>
        </row>
        <row r="43">
          <cell r="B43" t="str">
            <v>D-SOC-SS</v>
          </cell>
        </row>
        <row r="44">
          <cell r="B44" t="str">
            <v>D-TEAM</v>
          </cell>
        </row>
        <row r="45">
          <cell r="B45" t="str">
            <v>D-TEE-LS</v>
          </cell>
        </row>
        <row r="46">
          <cell r="B46" t="str">
            <v>D-TEE-SL</v>
          </cell>
        </row>
        <row r="47">
          <cell r="B47" t="str">
            <v>D-TEE-SS</v>
          </cell>
        </row>
        <row r="48">
          <cell r="B48" t="str">
            <v>E-BERMUDA</v>
          </cell>
        </row>
        <row r="49">
          <cell r="B49" t="str">
            <v>E-DRESS</v>
          </cell>
        </row>
        <row r="50">
          <cell r="B50" t="str">
            <v>E-FUNCTION</v>
          </cell>
        </row>
        <row r="51">
          <cell r="B51" t="str">
            <v>E-OUTDOOR</v>
          </cell>
        </row>
        <row r="52">
          <cell r="B52" t="str">
            <v>E-SHORT</v>
          </cell>
        </row>
        <row r="53">
          <cell r="B53" t="str">
            <v>E-SKIRTS</v>
          </cell>
        </row>
        <row r="54">
          <cell r="B54" t="str">
            <v>E-SOCCER</v>
          </cell>
        </row>
        <row r="55">
          <cell r="B55" t="str">
            <v>E-TEAM</v>
          </cell>
        </row>
        <row r="56">
          <cell r="B56" t="str">
            <v>F-COTTON</v>
          </cell>
        </row>
        <row r="57">
          <cell r="B57" t="str">
            <v>F-FUNCTION</v>
          </cell>
        </row>
        <row r="58">
          <cell r="B58" t="str">
            <v>F-OUTDOOR</v>
          </cell>
        </row>
        <row r="59">
          <cell r="B59" t="str">
            <v>F-POLYESTE</v>
          </cell>
        </row>
        <row r="60">
          <cell r="B60" t="str">
            <v>F-SKI</v>
          </cell>
        </row>
        <row r="61">
          <cell r="B61" t="str">
            <v>F-WOVEN</v>
          </cell>
        </row>
        <row r="62">
          <cell r="B62" t="str">
            <v>F-3/4PANTS</v>
          </cell>
        </row>
        <row r="63">
          <cell r="B63" t="str">
            <v>G-FLEECE</v>
          </cell>
        </row>
        <row r="64">
          <cell r="B64" t="str">
            <v>G-FUNCTION</v>
          </cell>
        </row>
        <row r="65">
          <cell r="B65" t="str">
            <v>G-SWEAT</v>
          </cell>
        </row>
        <row r="66">
          <cell r="B66" t="str">
            <v>G-TRUI</v>
          </cell>
        </row>
        <row r="67">
          <cell r="B67" t="str">
            <v>H-BAG-BP</v>
          </cell>
        </row>
        <row r="68">
          <cell r="B68" t="str">
            <v>H-BAG-OTHE</v>
          </cell>
        </row>
        <row r="69">
          <cell r="B69" t="str">
            <v>H-BAG-SPRT</v>
          </cell>
        </row>
        <row r="70">
          <cell r="B70" t="str">
            <v>H-BALLS</v>
          </cell>
        </row>
        <row r="71">
          <cell r="B71" t="str">
            <v>H-CAPS</v>
          </cell>
        </row>
        <row r="72">
          <cell r="B72" t="str">
            <v>H-GLOVES</v>
          </cell>
        </row>
        <row r="73">
          <cell r="B73" t="str">
            <v>H-GLOV-GK</v>
          </cell>
        </row>
        <row r="74">
          <cell r="B74" t="str">
            <v>H-HATS-SUM</v>
          </cell>
        </row>
        <row r="75">
          <cell r="B75" t="str">
            <v>H-HATS-WIN</v>
          </cell>
        </row>
        <row r="76">
          <cell r="B76" t="str">
            <v>H-OTHERS</v>
          </cell>
        </row>
        <row r="77">
          <cell r="B77" t="str">
            <v>H-SCARFS</v>
          </cell>
        </row>
        <row r="78">
          <cell r="B78" t="str">
            <v>H-SHINGUAR</v>
          </cell>
        </row>
        <row r="79">
          <cell r="B79" t="str">
            <v>H-SOCKS</v>
          </cell>
        </row>
        <row r="80">
          <cell r="B80" t="str">
            <v>H-SOCKS SO</v>
          </cell>
        </row>
        <row r="81">
          <cell r="B81" t="str">
            <v>I-BIKINI</v>
          </cell>
        </row>
        <row r="82">
          <cell r="B82" t="str">
            <v>I-LYCRA SW</v>
          </cell>
        </row>
        <row r="83">
          <cell r="B83" t="str">
            <v>I-SWIMSHOR</v>
          </cell>
        </row>
        <row r="84">
          <cell r="B84" t="str">
            <v>I-SWIMSUIT</v>
          </cell>
        </row>
        <row r="86">
          <cell r="B86" t="str">
            <v>AEROB</v>
          </cell>
        </row>
        <row r="87">
          <cell r="B87" t="str">
            <v>BAGS</v>
          </cell>
        </row>
        <row r="88">
          <cell r="B88" t="str">
            <v>BASK</v>
          </cell>
        </row>
        <row r="89">
          <cell r="B89" t="str">
            <v>BEACH</v>
          </cell>
        </row>
        <row r="90">
          <cell r="B90" t="str">
            <v>BOX</v>
          </cell>
        </row>
        <row r="91">
          <cell r="B91" t="str">
            <v>CAN</v>
          </cell>
        </row>
        <row r="92">
          <cell r="B92" t="str">
            <v>CAPS</v>
          </cell>
        </row>
        <row r="93">
          <cell r="B93" t="str">
            <v>CASUAL</v>
          </cell>
        </row>
        <row r="94">
          <cell r="B94" t="str">
            <v>CLAS</v>
          </cell>
        </row>
        <row r="95">
          <cell r="B95" t="str">
            <v>CRICKET</v>
          </cell>
        </row>
        <row r="96">
          <cell r="B96" t="str">
            <v>CROSS</v>
          </cell>
        </row>
        <row r="97">
          <cell r="B97" t="str">
            <v>CYCLE</v>
          </cell>
        </row>
        <row r="98">
          <cell r="B98" t="str">
            <v>DAS</v>
          </cell>
        </row>
        <row r="99">
          <cell r="B99" t="str">
            <v>FIT</v>
          </cell>
        </row>
        <row r="100">
          <cell r="B100" t="str">
            <v>FLEECE</v>
          </cell>
        </row>
        <row r="101">
          <cell r="B101" t="str">
            <v>FUNCTION</v>
          </cell>
        </row>
        <row r="102">
          <cell r="B102" t="str">
            <v>GLAS</v>
          </cell>
        </row>
        <row r="103">
          <cell r="B103" t="str">
            <v>GLOVES</v>
          </cell>
        </row>
        <row r="104">
          <cell r="B104" t="str">
            <v>GOLF</v>
          </cell>
        </row>
        <row r="105">
          <cell r="B105" t="str">
            <v>HIK</v>
          </cell>
        </row>
        <row r="106">
          <cell r="B106" t="str">
            <v>IND</v>
          </cell>
        </row>
        <row r="107">
          <cell r="B107" t="str">
            <v>LIF</v>
          </cell>
        </row>
        <row r="108">
          <cell r="B108" t="str">
            <v>LIHI</v>
          </cell>
        </row>
        <row r="109">
          <cell r="B109" t="str">
            <v>OUT</v>
          </cell>
        </row>
        <row r="110">
          <cell r="B110" t="str">
            <v>PIERE</v>
          </cell>
        </row>
        <row r="111">
          <cell r="B111" t="str">
            <v>PROMO</v>
          </cell>
        </row>
        <row r="112">
          <cell r="B112" t="str">
            <v>RETRO</v>
          </cell>
        </row>
        <row r="113">
          <cell r="B113" t="str">
            <v>RUG</v>
          </cell>
        </row>
        <row r="114">
          <cell r="B114" t="str">
            <v>RUN</v>
          </cell>
        </row>
        <row r="115">
          <cell r="B115" t="str">
            <v>SAN</v>
          </cell>
        </row>
        <row r="116">
          <cell r="B116" t="str">
            <v>SKA</v>
          </cell>
        </row>
        <row r="117">
          <cell r="B117" t="str">
            <v>SKI</v>
          </cell>
        </row>
        <row r="118">
          <cell r="B118" t="str">
            <v>SOC</v>
          </cell>
        </row>
        <row r="119">
          <cell r="B119" t="str">
            <v>SOCKS</v>
          </cell>
        </row>
        <row r="120">
          <cell r="B120" t="str">
            <v>SPIKE</v>
          </cell>
        </row>
        <row r="121">
          <cell r="B121" t="str">
            <v>STREET</v>
          </cell>
        </row>
        <row r="122">
          <cell r="B122" t="str">
            <v>SWIM</v>
          </cell>
        </row>
        <row r="123">
          <cell r="B123" t="str">
            <v>TEN</v>
          </cell>
        </row>
        <row r="124">
          <cell r="B124" t="str">
            <v>TRAIL</v>
          </cell>
        </row>
        <row r="125">
          <cell r="B125" t="str">
            <v>TRAIN</v>
          </cell>
        </row>
        <row r="126">
          <cell r="B126" t="str">
            <v>WORK</v>
          </cell>
        </row>
        <row r="127">
          <cell r="B127" t="str">
            <v xml:space="preserve"> </v>
          </cell>
        </row>
      </sheetData>
      <sheetData sheetId="4" refreshError="1">
        <row r="3">
          <cell r="B3" t="str">
            <v>B</v>
          </cell>
        </row>
        <row r="4">
          <cell r="B4" t="str">
            <v>C</v>
          </cell>
        </row>
        <row r="5">
          <cell r="B5" t="str">
            <v>D</v>
          </cell>
        </row>
        <row r="6">
          <cell r="B6" t="str">
            <v>E</v>
          </cell>
        </row>
        <row r="7">
          <cell r="B7" t="str">
            <v>F</v>
          </cell>
        </row>
        <row r="8">
          <cell r="B8" t="str">
            <v>G</v>
          </cell>
        </row>
        <row r="9">
          <cell r="B9" t="str">
            <v>H</v>
          </cell>
        </row>
        <row r="10">
          <cell r="B10" t="str">
            <v>I</v>
          </cell>
        </row>
        <row r="11">
          <cell r="B11" t="str">
            <v>J</v>
          </cell>
        </row>
        <row r="12">
          <cell r="B12" t="str">
            <v>W</v>
          </cell>
        </row>
      </sheetData>
      <sheetData sheetId="5" refreshError="1">
        <row r="2">
          <cell r="B2" t="str">
            <v>ACC</v>
          </cell>
        </row>
        <row r="3">
          <cell r="B3" t="str">
            <v>HR-BA</v>
          </cell>
        </row>
        <row r="4">
          <cell r="B4" t="str">
            <v>HR-JR</v>
          </cell>
        </row>
        <row r="5">
          <cell r="B5" t="str">
            <v>HR-MINI</v>
          </cell>
        </row>
        <row r="6">
          <cell r="B6" t="str">
            <v>HR-SPK</v>
          </cell>
        </row>
        <row r="7">
          <cell r="B7" t="str">
            <v>HR-SR</v>
          </cell>
        </row>
        <row r="8">
          <cell r="B8" t="str">
            <v>SH1</v>
          </cell>
        </row>
        <row r="9">
          <cell r="B9" t="str">
            <v>SH2</v>
          </cell>
        </row>
        <row r="10">
          <cell r="B10" t="str">
            <v>SH3</v>
          </cell>
        </row>
      </sheetData>
      <sheetData sheetId="6" refreshError="1"/>
      <sheetData sheetId="7" refreshError="1"/>
      <sheetData sheetId="8" refreshError="1">
        <row r="3">
          <cell r="B3" t="str">
            <v>ADI</v>
          </cell>
        </row>
        <row r="4">
          <cell r="B4" t="str">
            <v>ADOR</v>
          </cell>
        </row>
        <row r="5">
          <cell r="B5" t="str">
            <v>ASI</v>
          </cell>
        </row>
        <row r="6">
          <cell r="B6" t="str">
            <v>CATER</v>
          </cell>
        </row>
        <row r="7">
          <cell r="B7" t="str">
            <v>CON</v>
          </cell>
        </row>
        <row r="8">
          <cell r="B8" t="str">
            <v>DIESEL</v>
          </cell>
        </row>
        <row r="9">
          <cell r="B9" t="str">
            <v>HT</v>
          </cell>
        </row>
        <row r="10">
          <cell r="B10" t="str">
            <v>KAPPA</v>
          </cell>
        </row>
        <row r="11">
          <cell r="B11" t="str">
            <v>LCS</v>
          </cell>
        </row>
        <row r="12">
          <cell r="B12" t="str">
            <v>NIKE</v>
          </cell>
        </row>
        <row r="13">
          <cell r="B13" t="str">
            <v>PUMA</v>
          </cell>
        </row>
        <row r="14">
          <cell r="B14" t="str">
            <v>SPE</v>
          </cell>
        </row>
        <row r="15">
          <cell r="B15" t="str">
            <v>UMBRO</v>
          </cell>
        </row>
      </sheetData>
      <sheetData sheetId="9" refreshError="1">
        <row r="2">
          <cell r="B2">
            <v>0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</sheetData>
      <sheetData sheetId="10" refreshError="1">
        <row r="2">
          <cell r="A2">
            <v>0</v>
          </cell>
        </row>
        <row r="3">
          <cell r="A3">
            <v>7</v>
          </cell>
        </row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  <row r="10">
          <cell r="A10">
            <v>14</v>
          </cell>
        </row>
      </sheetData>
      <sheetData sheetId="11" refreshError="1"/>
      <sheetData sheetId="12" refreshError="1">
        <row r="4">
          <cell r="A4" t="str">
            <v>GM</v>
          </cell>
        </row>
        <row r="5">
          <cell r="A5" t="str">
            <v>SC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abSelected="1" zoomScaleNormal="100" workbookViewId="0">
      <pane xSplit="1" ySplit="5" topLeftCell="B35" activePane="bottomRight" state="frozen"/>
      <selection pane="topRight" activeCell="B1" sqref="B1"/>
      <selection pane="bottomLeft" activeCell="A5" sqref="A5"/>
      <selection pane="bottomRight" activeCell="O52" sqref="O52"/>
    </sheetView>
  </sheetViews>
  <sheetFormatPr defaultColWidth="9.140625" defaultRowHeight="15.75" x14ac:dyDescent="0.2"/>
  <cols>
    <col min="1" max="1" width="41.7109375" style="4" customWidth="1"/>
    <col min="2" max="2" width="7.28515625" style="4" bestFit="1" customWidth="1"/>
    <col min="3" max="3" width="8.7109375" style="4" bestFit="1" customWidth="1"/>
    <col min="4" max="4" width="26.85546875" style="4" bestFit="1" customWidth="1"/>
    <col min="5" max="5" width="10.42578125" style="5" bestFit="1" customWidth="1"/>
    <col min="6" max="6" width="15.28515625" style="5" customWidth="1"/>
    <col min="7" max="7" width="5.5703125" style="4" bestFit="1" customWidth="1"/>
    <col min="8" max="8" width="8.7109375" style="4" bestFit="1" customWidth="1"/>
    <col min="9" max="9" width="4.85546875" style="4" bestFit="1" customWidth="1"/>
    <col min="10" max="10" width="3.28515625" style="4" bestFit="1" customWidth="1"/>
    <col min="11" max="11" width="4" style="4" bestFit="1" customWidth="1"/>
    <col min="12" max="13" width="7.140625" style="4" bestFit="1" customWidth="1"/>
    <col min="14" max="14" width="4" style="4" bestFit="1" customWidth="1"/>
    <col min="15" max="16" width="7.140625" style="4" bestFit="1" customWidth="1"/>
    <col min="17" max="17" width="4.42578125" style="4" bestFit="1" customWidth="1"/>
    <col min="18" max="19" width="7.140625" style="4" bestFit="1" customWidth="1"/>
    <col min="20" max="20" width="4.42578125" style="4" bestFit="1" customWidth="1"/>
    <col min="21" max="22" width="7.140625" style="4" bestFit="1" customWidth="1"/>
    <col min="23" max="23" width="4" style="4" bestFit="1" customWidth="1"/>
    <col min="24" max="25" width="7.140625" style="4" bestFit="1" customWidth="1"/>
    <col min="26" max="26" width="3.28515625" style="4" bestFit="1" customWidth="1"/>
    <col min="27" max="28" width="7.140625" style="4" bestFit="1" customWidth="1"/>
    <col min="29" max="29" width="4" style="4" bestFit="1" customWidth="1"/>
    <col min="30" max="31" width="5.5703125" style="4" bestFit="1" customWidth="1"/>
    <col min="32" max="16384" width="9.140625" style="4"/>
  </cols>
  <sheetData>
    <row r="1" spans="1:31" ht="12.75" customHeight="1" x14ac:dyDescent="0.2">
      <c r="A1" s="29" t="s">
        <v>1</v>
      </c>
      <c r="B1" s="31" t="s">
        <v>20</v>
      </c>
      <c r="C1" s="31" t="s">
        <v>5</v>
      </c>
      <c r="D1" s="31" t="s">
        <v>0</v>
      </c>
      <c r="E1" s="26" t="s">
        <v>33</v>
      </c>
      <c r="F1" s="26" t="s">
        <v>3</v>
      </c>
      <c r="G1" s="31" t="s">
        <v>34</v>
      </c>
      <c r="H1" s="34" t="s">
        <v>10</v>
      </c>
      <c r="I1" s="35"/>
      <c r="J1" s="2">
        <v>17</v>
      </c>
      <c r="K1" s="2" t="s">
        <v>11</v>
      </c>
      <c r="L1" s="2">
        <v>19</v>
      </c>
      <c r="M1" s="2" t="s">
        <v>12</v>
      </c>
      <c r="N1" s="2">
        <v>20</v>
      </c>
      <c r="O1" s="2" t="s">
        <v>13</v>
      </c>
      <c r="P1" s="2">
        <v>21</v>
      </c>
      <c r="Q1" s="2" t="s">
        <v>14</v>
      </c>
      <c r="R1" s="2">
        <v>22</v>
      </c>
      <c r="S1" s="2" t="s">
        <v>15</v>
      </c>
      <c r="T1" s="2">
        <v>23</v>
      </c>
      <c r="U1" s="2" t="s">
        <v>16</v>
      </c>
      <c r="V1" s="2">
        <v>24</v>
      </c>
      <c r="W1" s="2" t="s">
        <v>17</v>
      </c>
      <c r="X1" s="2">
        <v>25</v>
      </c>
      <c r="Y1" s="2" t="s">
        <v>18</v>
      </c>
      <c r="Z1" s="2">
        <v>26</v>
      </c>
      <c r="AA1" s="2" t="s">
        <v>19</v>
      </c>
      <c r="AB1" s="2">
        <v>27</v>
      </c>
      <c r="AC1" s="15"/>
      <c r="AD1" s="15"/>
      <c r="AE1" s="15"/>
    </row>
    <row r="2" spans="1:31" ht="12.75" customHeight="1" x14ac:dyDescent="0.2">
      <c r="A2" s="30"/>
      <c r="B2" s="32"/>
      <c r="C2" s="32"/>
      <c r="D2" s="32"/>
      <c r="E2" s="27"/>
      <c r="F2" s="27"/>
      <c r="G2" s="32"/>
      <c r="H2" s="34" t="s">
        <v>2</v>
      </c>
      <c r="I2" s="35"/>
      <c r="J2" s="2">
        <v>28</v>
      </c>
      <c r="K2" s="2" t="s">
        <v>35</v>
      </c>
      <c r="L2" s="2">
        <v>29</v>
      </c>
      <c r="M2" s="2">
        <v>30</v>
      </c>
      <c r="N2" s="2" t="s">
        <v>6</v>
      </c>
      <c r="O2" s="2">
        <v>31</v>
      </c>
      <c r="P2" s="2" t="s">
        <v>7</v>
      </c>
      <c r="Q2" s="2">
        <v>32</v>
      </c>
      <c r="R2" s="2">
        <v>33</v>
      </c>
      <c r="S2" s="2" t="s">
        <v>8</v>
      </c>
      <c r="T2" s="2">
        <v>34</v>
      </c>
      <c r="U2" s="2">
        <v>35</v>
      </c>
      <c r="V2" s="2" t="s">
        <v>9</v>
      </c>
      <c r="W2" s="2">
        <v>36</v>
      </c>
      <c r="X2" s="1">
        <v>36.666666666666664</v>
      </c>
      <c r="Y2" s="1">
        <v>37.333333333333336</v>
      </c>
      <c r="Z2" s="2">
        <v>38</v>
      </c>
      <c r="AA2" s="1">
        <v>38.666666666666664</v>
      </c>
      <c r="AB2" s="1">
        <v>39.333333333333336</v>
      </c>
      <c r="AC2" s="2">
        <v>40</v>
      </c>
      <c r="AD2" s="15"/>
      <c r="AE2" s="15"/>
    </row>
    <row r="3" spans="1:31" ht="12.75" customHeight="1" x14ac:dyDescent="0.2">
      <c r="A3" s="30"/>
      <c r="B3" s="32"/>
      <c r="C3" s="32"/>
      <c r="D3" s="32"/>
      <c r="E3" s="27"/>
      <c r="F3" s="27"/>
      <c r="G3" s="32"/>
      <c r="H3" s="34" t="s">
        <v>42</v>
      </c>
      <c r="I3" s="35"/>
      <c r="J3" s="15">
        <v>36</v>
      </c>
      <c r="K3" s="15" t="s">
        <v>43</v>
      </c>
      <c r="L3" s="15">
        <v>37</v>
      </c>
      <c r="M3" s="15" t="s">
        <v>44</v>
      </c>
      <c r="N3" s="15">
        <v>38</v>
      </c>
      <c r="O3" s="15" t="s">
        <v>45</v>
      </c>
      <c r="P3" s="15">
        <v>39</v>
      </c>
      <c r="Q3" s="15" t="s">
        <v>46</v>
      </c>
      <c r="R3" s="15">
        <v>40</v>
      </c>
      <c r="S3" s="15" t="s">
        <v>47</v>
      </c>
      <c r="T3" s="15">
        <v>41</v>
      </c>
      <c r="U3" s="15" t="s">
        <v>48</v>
      </c>
      <c r="V3" s="3">
        <v>42</v>
      </c>
      <c r="W3" s="3" t="s">
        <v>49</v>
      </c>
      <c r="X3" s="15">
        <v>43</v>
      </c>
      <c r="Y3" s="3" t="s">
        <v>50</v>
      </c>
      <c r="Z3" s="19">
        <v>44</v>
      </c>
      <c r="AA3" s="15" t="s">
        <v>51</v>
      </c>
      <c r="AB3" s="15">
        <v>45</v>
      </c>
      <c r="AC3" s="15" t="s">
        <v>52</v>
      </c>
      <c r="AD3" s="15">
        <v>46</v>
      </c>
      <c r="AE3" s="15">
        <v>47</v>
      </c>
    </row>
    <row r="4" spans="1:31" ht="12.75" customHeight="1" x14ac:dyDescent="0.2">
      <c r="A4" s="30"/>
      <c r="B4" s="32"/>
      <c r="C4" s="32"/>
      <c r="D4" s="32"/>
      <c r="E4" s="27"/>
      <c r="F4" s="27"/>
      <c r="G4" s="32"/>
      <c r="H4" s="31" t="s">
        <v>4</v>
      </c>
      <c r="I4" s="15" t="s">
        <v>21</v>
      </c>
      <c r="J4" s="15">
        <v>35</v>
      </c>
      <c r="K4" s="15">
        <v>36</v>
      </c>
      <c r="L4" s="3">
        <v>36.666666666666664</v>
      </c>
      <c r="M4" s="3">
        <v>37.333333333333336</v>
      </c>
      <c r="N4" s="15">
        <v>38</v>
      </c>
      <c r="O4" s="3">
        <v>38.666666666666664</v>
      </c>
      <c r="P4" s="3">
        <v>39.333333333333336</v>
      </c>
      <c r="Q4" s="15">
        <v>40</v>
      </c>
      <c r="R4" s="3">
        <v>40.666666666666664</v>
      </c>
      <c r="S4" s="3">
        <v>41.333333333333336</v>
      </c>
      <c r="T4" s="15">
        <v>42</v>
      </c>
      <c r="U4" s="3">
        <v>42.666666666666664</v>
      </c>
      <c r="V4" s="3">
        <v>43.333333333333336</v>
      </c>
      <c r="W4" s="15">
        <v>44</v>
      </c>
      <c r="X4" s="3">
        <v>44.666666666666664</v>
      </c>
      <c r="Y4" s="3">
        <v>45.333333333333336</v>
      </c>
      <c r="Z4" s="15">
        <v>46</v>
      </c>
      <c r="AA4" s="3">
        <v>46.666666666666664</v>
      </c>
      <c r="AB4" s="3">
        <v>47.333333333333336</v>
      </c>
      <c r="AC4" s="15">
        <v>48</v>
      </c>
      <c r="AD4" s="15">
        <v>4823</v>
      </c>
      <c r="AE4" s="15">
        <v>4913</v>
      </c>
    </row>
    <row r="5" spans="1:31" ht="12.75" customHeight="1" x14ac:dyDescent="0.2">
      <c r="A5" s="30"/>
      <c r="B5" s="32"/>
      <c r="C5" s="33"/>
      <c r="D5" s="33"/>
      <c r="E5" s="28"/>
      <c r="F5" s="28"/>
      <c r="G5" s="33"/>
      <c r="H5" s="33"/>
      <c r="I5" s="16" t="s">
        <v>22</v>
      </c>
      <c r="J5" s="15"/>
      <c r="K5" s="15" t="s">
        <v>23</v>
      </c>
      <c r="L5" s="3">
        <v>4</v>
      </c>
      <c r="M5" s="3" t="s">
        <v>24</v>
      </c>
      <c r="N5" s="15">
        <v>5</v>
      </c>
      <c r="O5" s="3" t="s">
        <v>25</v>
      </c>
      <c r="P5" s="3">
        <v>6</v>
      </c>
      <c r="Q5" s="15" t="s">
        <v>26</v>
      </c>
      <c r="R5" s="3">
        <v>7</v>
      </c>
      <c r="S5" s="3" t="s">
        <v>27</v>
      </c>
      <c r="T5" s="15">
        <v>8</v>
      </c>
      <c r="U5" s="3" t="s">
        <v>28</v>
      </c>
      <c r="V5" s="3">
        <v>9</v>
      </c>
      <c r="W5" s="15" t="s">
        <v>29</v>
      </c>
      <c r="X5" s="3">
        <v>10</v>
      </c>
      <c r="Y5" s="3" t="s">
        <v>30</v>
      </c>
      <c r="Z5" s="15">
        <v>11</v>
      </c>
      <c r="AA5" s="3" t="s">
        <v>31</v>
      </c>
      <c r="AB5" s="3">
        <v>12</v>
      </c>
      <c r="AC5" s="15" t="s">
        <v>32</v>
      </c>
      <c r="AD5" s="15"/>
      <c r="AE5" s="15"/>
    </row>
    <row r="6" spans="1:31" ht="141.75" customHeight="1" x14ac:dyDescent="0.25">
      <c r="A6" s="13"/>
      <c r="B6" s="7" t="s">
        <v>36</v>
      </c>
      <c r="C6" s="14" t="s">
        <v>37</v>
      </c>
      <c r="D6" s="14" t="s">
        <v>38</v>
      </c>
      <c r="E6" s="6">
        <v>75</v>
      </c>
      <c r="F6" s="6">
        <f>+E6*G6</f>
        <v>3000</v>
      </c>
      <c r="G6" s="8">
        <f t="shared" ref="G6:G9" si="0">SUM(J6:AE6)</f>
        <v>40</v>
      </c>
      <c r="H6" s="8" t="s">
        <v>4</v>
      </c>
      <c r="I6" s="8"/>
      <c r="J6" s="25"/>
      <c r="K6" s="10"/>
      <c r="L6" s="12"/>
      <c r="M6" s="12"/>
      <c r="N6" s="12"/>
      <c r="O6" s="12"/>
      <c r="P6" s="12">
        <v>2</v>
      </c>
      <c r="Q6" s="12">
        <v>6</v>
      </c>
      <c r="R6" s="12">
        <v>3</v>
      </c>
      <c r="S6" s="12">
        <v>15</v>
      </c>
      <c r="T6" s="12">
        <v>2</v>
      </c>
      <c r="U6" s="12">
        <v>2</v>
      </c>
      <c r="V6" s="12">
        <v>10</v>
      </c>
      <c r="W6" s="12"/>
      <c r="X6" s="12"/>
      <c r="Y6" s="12"/>
      <c r="Z6" s="12"/>
      <c r="AA6" s="12"/>
      <c r="AB6" s="12"/>
      <c r="AC6" s="11"/>
      <c r="AD6" s="23"/>
      <c r="AE6" s="23"/>
    </row>
    <row r="7" spans="1:31" ht="141.75" customHeight="1" x14ac:dyDescent="0.2">
      <c r="A7" s="7"/>
      <c r="B7" s="7" t="s">
        <v>36</v>
      </c>
      <c r="C7" s="14" t="s">
        <v>54</v>
      </c>
      <c r="D7" s="14" t="s">
        <v>55</v>
      </c>
      <c r="E7" s="6">
        <v>70</v>
      </c>
      <c r="F7" s="6">
        <f>+E7*G7</f>
        <v>840</v>
      </c>
      <c r="G7" s="8">
        <f t="shared" si="0"/>
        <v>12</v>
      </c>
      <c r="H7" s="8" t="s">
        <v>4</v>
      </c>
      <c r="I7" s="8"/>
      <c r="J7" s="10"/>
      <c r="K7" s="12">
        <v>2</v>
      </c>
      <c r="L7" s="12"/>
      <c r="M7" s="12">
        <v>1</v>
      </c>
      <c r="N7" s="12"/>
      <c r="O7" s="12"/>
      <c r="P7" s="12"/>
      <c r="Q7" s="12">
        <v>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  <c r="AD7" s="23"/>
      <c r="AE7" s="23"/>
    </row>
    <row r="8" spans="1:31" ht="141.75" customHeight="1" x14ac:dyDescent="0.2">
      <c r="A8" s="7"/>
      <c r="B8" s="7" t="s">
        <v>36</v>
      </c>
      <c r="C8" s="14" t="s">
        <v>56</v>
      </c>
      <c r="D8" s="14" t="s">
        <v>57</v>
      </c>
      <c r="E8" s="6">
        <v>70</v>
      </c>
      <c r="F8" s="6">
        <f>+E8*G8</f>
        <v>5600</v>
      </c>
      <c r="G8" s="8">
        <f t="shared" si="0"/>
        <v>80</v>
      </c>
      <c r="H8" s="8" t="s">
        <v>2</v>
      </c>
      <c r="I8" s="8"/>
      <c r="J8" s="10"/>
      <c r="K8" s="12">
        <v>6</v>
      </c>
      <c r="L8" s="12">
        <v>6</v>
      </c>
      <c r="M8" s="12">
        <v>6</v>
      </c>
      <c r="N8" s="12"/>
      <c r="O8" s="12">
        <v>7</v>
      </c>
      <c r="P8" s="12"/>
      <c r="Q8" s="11">
        <v>14</v>
      </c>
      <c r="R8" s="12">
        <v>13</v>
      </c>
      <c r="S8" s="12"/>
      <c r="T8" s="12">
        <v>14</v>
      </c>
      <c r="U8" s="12">
        <v>14</v>
      </c>
      <c r="V8" s="12"/>
      <c r="W8" s="12"/>
      <c r="X8" s="12"/>
      <c r="Y8" s="12"/>
      <c r="Z8" s="12"/>
      <c r="AA8" s="12"/>
      <c r="AB8" s="12"/>
      <c r="AC8" s="11"/>
      <c r="AD8" s="23"/>
      <c r="AE8" s="23"/>
    </row>
    <row r="9" spans="1:31" ht="141.75" customHeight="1" x14ac:dyDescent="0.2">
      <c r="A9" s="7"/>
      <c r="B9" s="7" t="s">
        <v>64</v>
      </c>
      <c r="C9" s="18" t="s">
        <v>65</v>
      </c>
      <c r="D9" s="8" t="s">
        <v>66</v>
      </c>
      <c r="E9" s="6">
        <v>90</v>
      </c>
      <c r="F9" s="6">
        <f>+E9*G9</f>
        <v>2880</v>
      </c>
      <c r="G9" s="8">
        <f t="shared" si="0"/>
        <v>32</v>
      </c>
      <c r="H9" s="8" t="s">
        <v>42</v>
      </c>
      <c r="I9" s="8"/>
      <c r="J9" s="10"/>
      <c r="K9" s="12"/>
      <c r="L9" s="12"/>
      <c r="M9" s="12"/>
      <c r="N9" s="12"/>
      <c r="O9" s="12"/>
      <c r="P9" s="12"/>
      <c r="Q9" s="12">
        <v>5</v>
      </c>
      <c r="R9" s="12"/>
      <c r="S9" s="12">
        <v>1</v>
      </c>
      <c r="T9" s="12"/>
      <c r="U9" s="12"/>
      <c r="V9" s="12">
        <v>5</v>
      </c>
      <c r="W9" s="12"/>
      <c r="X9" s="12">
        <v>12</v>
      </c>
      <c r="Y9" s="12"/>
      <c r="Z9" s="12"/>
      <c r="AA9" s="12">
        <v>5</v>
      </c>
      <c r="AB9" s="12"/>
      <c r="AC9" s="11">
        <v>3</v>
      </c>
      <c r="AD9" s="23"/>
      <c r="AE9" s="23">
        <v>1</v>
      </c>
    </row>
    <row r="10" spans="1:31" ht="141.75" customHeight="1" x14ac:dyDescent="0.2">
      <c r="A10" s="22"/>
      <c r="B10" s="7" t="s">
        <v>36</v>
      </c>
      <c r="C10" s="14" t="s">
        <v>94</v>
      </c>
      <c r="D10" s="14" t="s">
        <v>95</v>
      </c>
      <c r="E10" s="6">
        <v>90</v>
      </c>
      <c r="F10" s="6">
        <f>+E10*G10</f>
        <v>5400</v>
      </c>
      <c r="G10" s="8">
        <f t="shared" ref="G10:G18" si="1">SUM(J10:AC10)</f>
        <v>60</v>
      </c>
      <c r="H10" s="8" t="s">
        <v>4</v>
      </c>
      <c r="I10" s="8"/>
      <c r="J10" s="10">
        <v>1</v>
      </c>
      <c r="K10" s="12">
        <v>5</v>
      </c>
      <c r="L10" s="12">
        <v>5</v>
      </c>
      <c r="M10" s="12">
        <v>7</v>
      </c>
      <c r="N10" s="12">
        <v>7</v>
      </c>
      <c r="O10" s="12">
        <v>4</v>
      </c>
      <c r="P10" s="12">
        <v>16</v>
      </c>
      <c r="Q10" s="11">
        <v>15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/>
      <c r="AC10" s="11"/>
      <c r="AD10" s="23"/>
      <c r="AE10" s="23"/>
    </row>
    <row r="11" spans="1:31" ht="141.75" customHeight="1" x14ac:dyDescent="0.2">
      <c r="A11" s="22"/>
      <c r="B11" s="7" t="s">
        <v>67</v>
      </c>
      <c r="C11" s="20" t="s">
        <v>89</v>
      </c>
      <c r="D11" s="20" t="s">
        <v>90</v>
      </c>
      <c r="E11" s="6">
        <v>75</v>
      </c>
      <c r="F11" s="6">
        <f>+E11*G11</f>
        <v>4050</v>
      </c>
      <c r="G11" s="8">
        <f t="shared" si="1"/>
        <v>54</v>
      </c>
      <c r="H11" s="8" t="s">
        <v>4</v>
      </c>
      <c r="I11" s="8"/>
      <c r="J11" s="10"/>
      <c r="K11" s="12"/>
      <c r="L11" s="12"/>
      <c r="M11" s="12"/>
      <c r="N11" s="12"/>
      <c r="O11" s="12"/>
      <c r="P11" s="12"/>
      <c r="Q11" s="12">
        <v>14</v>
      </c>
      <c r="R11" s="12">
        <v>5</v>
      </c>
      <c r="S11" s="12">
        <v>14</v>
      </c>
      <c r="T11" s="12">
        <v>11</v>
      </c>
      <c r="U11" s="12"/>
      <c r="V11" s="12">
        <v>10</v>
      </c>
      <c r="W11" s="12"/>
      <c r="X11" s="12"/>
      <c r="Y11" s="12"/>
      <c r="Z11" s="12"/>
      <c r="AA11" s="12"/>
      <c r="AB11" s="11"/>
      <c r="AC11" s="11"/>
    </row>
    <row r="12" spans="1:31" ht="141.75" customHeight="1" x14ac:dyDescent="0.2">
      <c r="A12" s="7"/>
      <c r="B12" s="7" t="s">
        <v>36</v>
      </c>
      <c r="C12" s="14" t="s">
        <v>58</v>
      </c>
      <c r="D12" s="14" t="s">
        <v>59</v>
      </c>
      <c r="E12" s="6">
        <v>70</v>
      </c>
      <c r="F12" s="6">
        <f>+E12*G12</f>
        <v>910</v>
      </c>
      <c r="G12" s="8">
        <f t="shared" si="1"/>
        <v>13</v>
      </c>
      <c r="H12" s="8" t="s">
        <v>2</v>
      </c>
      <c r="I12" s="8"/>
      <c r="J12" s="10"/>
      <c r="K12" s="12"/>
      <c r="L12" s="12"/>
      <c r="M12" s="12"/>
      <c r="N12" s="12"/>
      <c r="O12" s="12"/>
      <c r="P12" s="12"/>
      <c r="Q12" s="11">
        <v>3</v>
      </c>
      <c r="R12" s="12">
        <v>3</v>
      </c>
      <c r="S12" s="12"/>
      <c r="T12" s="12">
        <v>4</v>
      </c>
      <c r="U12" s="12">
        <v>3</v>
      </c>
      <c r="V12" s="12"/>
      <c r="W12" s="12"/>
      <c r="X12" s="12"/>
      <c r="Y12" s="12"/>
      <c r="Z12" s="12"/>
      <c r="AA12" s="12"/>
      <c r="AB12" s="12"/>
      <c r="AC12" s="11"/>
      <c r="AD12" s="23"/>
      <c r="AE12" s="23"/>
    </row>
    <row r="13" spans="1:31" ht="141.75" customHeight="1" x14ac:dyDescent="0.2">
      <c r="A13" s="22"/>
      <c r="B13" s="7" t="s">
        <v>67</v>
      </c>
      <c r="C13" s="20" t="s">
        <v>39</v>
      </c>
      <c r="D13" s="20" t="s">
        <v>83</v>
      </c>
      <c r="E13" s="6">
        <v>70</v>
      </c>
      <c r="F13" s="6">
        <f>+E13*G13</f>
        <v>29820</v>
      </c>
      <c r="G13" s="8">
        <f t="shared" si="1"/>
        <v>426</v>
      </c>
      <c r="H13" s="8" t="s">
        <v>4</v>
      </c>
      <c r="I13" s="8"/>
      <c r="J13" s="10"/>
      <c r="K13" s="12"/>
      <c r="L13" s="12"/>
      <c r="M13" s="12"/>
      <c r="N13" s="12"/>
      <c r="O13" s="12">
        <v>45</v>
      </c>
      <c r="P13" s="12">
        <v>171</v>
      </c>
      <c r="Q13" s="12">
        <v>210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1"/>
      <c r="AC13" s="11"/>
    </row>
    <row r="14" spans="1:31" ht="141.75" customHeight="1" x14ac:dyDescent="0.2">
      <c r="A14" s="22"/>
      <c r="B14" s="7" t="s">
        <v>67</v>
      </c>
      <c r="C14" s="20" t="s">
        <v>68</v>
      </c>
      <c r="D14" s="20" t="s">
        <v>69</v>
      </c>
      <c r="E14" s="6">
        <v>70</v>
      </c>
      <c r="F14" s="6">
        <f>+E14*G14</f>
        <v>2800</v>
      </c>
      <c r="G14" s="8">
        <f t="shared" si="1"/>
        <v>40</v>
      </c>
      <c r="H14" s="8" t="s">
        <v>2</v>
      </c>
      <c r="I14" s="8"/>
      <c r="J14" s="10"/>
      <c r="K14" s="12"/>
      <c r="L14" s="12"/>
      <c r="M14" s="12"/>
      <c r="N14" s="12"/>
      <c r="O14" s="12"/>
      <c r="P14" s="12"/>
      <c r="Q14" s="12">
        <v>7</v>
      </c>
      <c r="R14" s="12"/>
      <c r="S14" s="12"/>
      <c r="T14" s="12"/>
      <c r="U14" s="7"/>
      <c r="V14" s="12">
        <v>1</v>
      </c>
      <c r="W14" s="12">
        <v>1</v>
      </c>
      <c r="X14" s="12">
        <v>1</v>
      </c>
      <c r="Y14" s="12">
        <v>3</v>
      </c>
      <c r="Z14" s="12">
        <v>3</v>
      </c>
      <c r="AA14" s="12">
        <v>3</v>
      </c>
      <c r="AB14" s="12">
        <v>11</v>
      </c>
      <c r="AC14" s="11">
        <v>10</v>
      </c>
      <c r="AD14" s="7"/>
      <c r="AE14" s="7"/>
    </row>
    <row r="15" spans="1:31" ht="141.75" customHeight="1" x14ac:dyDescent="0.2">
      <c r="A15" s="22"/>
      <c r="B15" s="7" t="s">
        <v>67</v>
      </c>
      <c r="C15" s="20" t="s">
        <v>70</v>
      </c>
      <c r="D15" s="20" t="s">
        <v>69</v>
      </c>
      <c r="E15" s="6">
        <v>70</v>
      </c>
      <c r="F15" s="6">
        <f>+E15*G15</f>
        <v>2800</v>
      </c>
      <c r="G15" s="8">
        <f t="shared" si="1"/>
        <v>40</v>
      </c>
      <c r="H15" s="8" t="s">
        <v>2</v>
      </c>
      <c r="I15" s="8"/>
      <c r="J15" s="10"/>
      <c r="K15" s="12"/>
      <c r="L15" s="12"/>
      <c r="M15" s="12"/>
      <c r="N15" s="12"/>
      <c r="O15" s="12"/>
      <c r="P15" s="12"/>
      <c r="Q15" s="12">
        <v>7</v>
      </c>
      <c r="R15" s="12"/>
      <c r="S15" s="12"/>
      <c r="T15" s="12"/>
      <c r="U15" s="12"/>
      <c r="V15" s="7"/>
      <c r="W15" s="12">
        <v>2</v>
      </c>
      <c r="X15" s="12">
        <v>2</v>
      </c>
      <c r="Y15" s="12">
        <v>3</v>
      </c>
      <c r="Z15" s="12">
        <v>3</v>
      </c>
      <c r="AA15" s="12">
        <v>3</v>
      </c>
      <c r="AB15" s="12">
        <v>10</v>
      </c>
      <c r="AC15" s="11">
        <v>10</v>
      </c>
      <c r="AD15" s="7"/>
      <c r="AE15" s="7"/>
    </row>
    <row r="16" spans="1:31" ht="141.75" customHeight="1" x14ac:dyDescent="0.2">
      <c r="A16" s="7"/>
      <c r="B16" s="7" t="s">
        <v>36</v>
      </c>
      <c r="C16" s="14" t="s">
        <v>40</v>
      </c>
      <c r="D16" s="14" t="s">
        <v>41</v>
      </c>
      <c r="E16" s="6">
        <v>70</v>
      </c>
      <c r="F16" s="6">
        <f>+E16*G16</f>
        <v>7630</v>
      </c>
      <c r="G16" s="8">
        <f t="shared" si="1"/>
        <v>109</v>
      </c>
      <c r="H16" s="8" t="s">
        <v>42</v>
      </c>
      <c r="I16" s="8"/>
      <c r="J16" s="10"/>
      <c r="K16" s="12"/>
      <c r="L16" s="12"/>
      <c r="M16" s="12"/>
      <c r="N16" s="12"/>
      <c r="O16" s="12"/>
      <c r="P16" s="12">
        <v>3</v>
      </c>
      <c r="Q16" s="12">
        <v>6</v>
      </c>
      <c r="R16" s="12">
        <v>4</v>
      </c>
      <c r="S16" s="12">
        <v>9</v>
      </c>
      <c r="T16" s="12">
        <v>23</v>
      </c>
      <c r="U16" s="12"/>
      <c r="V16" s="12">
        <v>21</v>
      </c>
      <c r="W16" s="12">
        <v>14</v>
      </c>
      <c r="X16" s="12">
        <v>18</v>
      </c>
      <c r="Y16" s="12"/>
      <c r="Z16" s="12">
        <v>11</v>
      </c>
      <c r="AA16" s="12"/>
      <c r="AB16" s="12"/>
      <c r="AC16" s="11"/>
      <c r="AD16" s="7"/>
      <c r="AE16" s="7"/>
    </row>
    <row r="17" spans="1:31" ht="141.75" customHeight="1" x14ac:dyDescent="0.2">
      <c r="A17" s="22"/>
      <c r="B17" s="7" t="s">
        <v>67</v>
      </c>
      <c r="C17" s="20" t="s">
        <v>80</v>
      </c>
      <c r="D17" s="20" t="s">
        <v>105</v>
      </c>
      <c r="E17" s="6">
        <v>60</v>
      </c>
      <c r="F17" s="6">
        <f>+E17*G17</f>
        <v>6060</v>
      </c>
      <c r="G17" s="8">
        <f t="shared" si="1"/>
        <v>101</v>
      </c>
      <c r="H17" s="8" t="s">
        <v>4</v>
      </c>
      <c r="I17" s="8"/>
      <c r="J17" s="10"/>
      <c r="K17" s="12"/>
      <c r="L17" s="12">
        <v>7</v>
      </c>
      <c r="M17" s="12">
        <v>11</v>
      </c>
      <c r="N17" s="12">
        <v>11</v>
      </c>
      <c r="O17" s="12">
        <v>21</v>
      </c>
      <c r="P17" s="12">
        <v>21</v>
      </c>
      <c r="Q17" s="11">
        <v>30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1"/>
      <c r="AC17" s="11"/>
      <c r="AD17" s="7"/>
      <c r="AE17" s="7"/>
    </row>
    <row r="18" spans="1:31" ht="141.75" customHeight="1" x14ac:dyDescent="0.2">
      <c r="A18" s="22"/>
      <c r="B18" s="7" t="s">
        <v>67</v>
      </c>
      <c r="C18" s="20" t="s">
        <v>91</v>
      </c>
      <c r="D18" s="20" t="s">
        <v>92</v>
      </c>
      <c r="E18" s="6">
        <v>80</v>
      </c>
      <c r="F18" s="6">
        <f>+E18*G18</f>
        <v>8960</v>
      </c>
      <c r="G18" s="8">
        <f t="shared" si="1"/>
        <v>112</v>
      </c>
      <c r="H18" s="8" t="s">
        <v>4</v>
      </c>
      <c r="I18" s="8"/>
      <c r="J18" s="10"/>
      <c r="K18" s="12"/>
      <c r="L18" s="12"/>
      <c r="M18" s="12"/>
      <c r="N18" s="12"/>
      <c r="O18" s="12"/>
      <c r="P18" s="12">
        <v>3</v>
      </c>
      <c r="Q18" s="12">
        <v>13</v>
      </c>
      <c r="R18" s="12">
        <v>9</v>
      </c>
      <c r="S18" s="12">
        <v>27</v>
      </c>
      <c r="T18" s="12">
        <v>17</v>
      </c>
      <c r="U18" s="12">
        <v>10</v>
      </c>
      <c r="V18" s="12">
        <v>16</v>
      </c>
      <c r="W18" s="12">
        <v>9</v>
      </c>
      <c r="X18" s="12">
        <v>3</v>
      </c>
      <c r="Y18" s="12">
        <v>5</v>
      </c>
      <c r="Z18" s="12"/>
      <c r="AA18" s="12"/>
      <c r="AB18" s="11"/>
      <c r="AC18" s="11"/>
      <c r="AD18" s="7"/>
      <c r="AE18" s="7"/>
    </row>
    <row r="19" spans="1:31" ht="141.75" customHeight="1" x14ac:dyDescent="0.2">
      <c r="A19" s="22"/>
      <c r="B19" s="7" t="s">
        <v>67</v>
      </c>
      <c r="C19" s="20" t="s">
        <v>71</v>
      </c>
      <c r="D19" s="20" t="s">
        <v>55</v>
      </c>
      <c r="E19" s="6">
        <v>70</v>
      </c>
      <c r="F19" s="6">
        <f>+E19*G19</f>
        <v>2310</v>
      </c>
      <c r="G19" s="8">
        <f>SUM(J19:AE19)</f>
        <v>33</v>
      </c>
      <c r="H19" s="8" t="s">
        <v>4</v>
      </c>
      <c r="I19" s="8"/>
      <c r="J19" s="7"/>
      <c r="K19" s="12">
        <v>3</v>
      </c>
      <c r="L19" s="12">
        <v>3</v>
      </c>
      <c r="M19" s="12">
        <v>5</v>
      </c>
      <c r="N19" s="12">
        <v>5</v>
      </c>
      <c r="O19" s="12">
        <v>2</v>
      </c>
      <c r="P19" s="12">
        <v>7</v>
      </c>
      <c r="Q19" s="11">
        <v>8</v>
      </c>
      <c r="R19" s="21"/>
      <c r="S19" s="21"/>
      <c r="T19" s="21"/>
      <c r="U19" s="12"/>
      <c r="V19" s="24"/>
      <c r="W19" s="12"/>
      <c r="X19" s="12"/>
      <c r="Y19" s="12"/>
      <c r="Z19" s="12"/>
      <c r="AA19" s="12"/>
      <c r="AB19" s="11"/>
      <c r="AC19" s="11"/>
      <c r="AD19" s="7"/>
      <c r="AE19" s="7"/>
    </row>
    <row r="20" spans="1:31" ht="141.75" customHeight="1" x14ac:dyDescent="0.2">
      <c r="A20" s="7"/>
      <c r="B20" s="7" t="s">
        <v>36</v>
      </c>
      <c r="C20" s="14" t="s">
        <v>61</v>
      </c>
      <c r="D20" s="14" t="s">
        <v>57</v>
      </c>
      <c r="E20" s="6">
        <v>70</v>
      </c>
      <c r="F20" s="6">
        <f>+E20*G20</f>
        <v>3850</v>
      </c>
      <c r="G20" s="8">
        <f>SUM(J20:AE20)</f>
        <v>55</v>
      </c>
      <c r="H20" s="8" t="s">
        <v>2</v>
      </c>
      <c r="I20" s="8"/>
      <c r="J20" s="10"/>
      <c r="K20" s="12">
        <v>4</v>
      </c>
      <c r="L20" s="12">
        <v>5</v>
      </c>
      <c r="M20" s="12">
        <v>7</v>
      </c>
      <c r="N20" s="12">
        <v>3</v>
      </c>
      <c r="O20" s="12">
        <v>7</v>
      </c>
      <c r="P20" s="12">
        <v>2</v>
      </c>
      <c r="Q20" s="11">
        <v>7</v>
      </c>
      <c r="R20" s="12">
        <v>8</v>
      </c>
      <c r="S20" s="12"/>
      <c r="T20" s="12">
        <v>7</v>
      </c>
      <c r="U20" s="12">
        <v>5</v>
      </c>
      <c r="V20" s="12"/>
      <c r="W20" s="12"/>
      <c r="X20" s="12"/>
      <c r="Y20" s="12"/>
      <c r="Z20" s="12"/>
      <c r="AA20" s="12"/>
      <c r="AB20" s="12"/>
      <c r="AC20" s="11"/>
      <c r="AD20" s="7"/>
      <c r="AE20" s="7"/>
    </row>
    <row r="21" spans="1:31" ht="141.75" customHeight="1" x14ac:dyDescent="0.2">
      <c r="A21" s="22"/>
      <c r="B21" s="7" t="s">
        <v>67</v>
      </c>
      <c r="C21" s="20" t="s">
        <v>93</v>
      </c>
      <c r="D21" s="20" t="s">
        <v>81</v>
      </c>
      <c r="E21" s="6">
        <v>75</v>
      </c>
      <c r="F21" s="6">
        <f>+E21*G21</f>
        <v>16125</v>
      </c>
      <c r="G21" s="8">
        <f>SUM(J21:AE21)</f>
        <v>215</v>
      </c>
      <c r="H21" s="8" t="s">
        <v>4</v>
      </c>
      <c r="I21" s="8"/>
      <c r="J21" s="10"/>
      <c r="K21" s="12"/>
      <c r="L21" s="12"/>
      <c r="M21" s="12"/>
      <c r="N21" s="12"/>
      <c r="O21" s="12"/>
      <c r="P21" s="12"/>
      <c r="Q21" s="12">
        <v>34</v>
      </c>
      <c r="R21" s="12">
        <v>33</v>
      </c>
      <c r="S21" s="12">
        <v>61</v>
      </c>
      <c r="T21" s="12">
        <v>47</v>
      </c>
      <c r="U21" s="12">
        <v>9</v>
      </c>
      <c r="V21" s="12">
        <v>31</v>
      </c>
      <c r="W21" s="12"/>
      <c r="X21" s="12"/>
      <c r="Y21" s="12"/>
      <c r="Z21" s="12"/>
      <c r="AA21" s="12"/>
      <c r="AB21" s="11"/>
      <c r="AC21" s="11"/>
      <c r="AD21" s="23"/>
      <c r="AE21" s="23"/>
    </row>
    <row r="22" spans="1:31" ht="141.75" customHeight="1" x14ac:dyDescent="0.2">
      <c r="A22" s="22"/>
      <c r="B22" s="7" t="s">
        <v>67</v>
      </c>
      <c r="C22" s="20" t="s">
        <v>72</v>
      </c>
      <c r="D22" s="20" t="s">
        <v>59</v>
      </c>
      <c r="E22" s="6">
        <v>70</v>
      </c>
      <c r="F22" s="6">
        <f>+E22*G22</f>
        <v>2800</v>
      </c>
      <c r="G22" s="8">
        <f>SUM(J22:AE22)</f>
        <v>40</v>
      </c>
      <c r="H22" s="8" t="s">
        <v>2</v>
      </c>
      <c r="I22" s="8"/>
      <c r="J22" s="10">
        <v>8</v>
      </c>
      <c r="K22" s="21">
        <v>8</v>
      </c>
      <c r="L22" s="21">
        <v>4</v>
      </c>
      <c r="M22" s="21"/>
      <c r="N22" s="21"/>
      <c r="O22" s="21"/>
      <c r="P22" s="21"/>
      <c r="Q22" s="21">
        <v>4</v>
      </c>
      <c r="R22" s="21"/>
      <c r="S22" s="21">
        <v>8</v>
      </c>
      <c r="T22" s="21">
        <v>8</v>
      </c>
      <c r="U22" s="12"/>
      <c r="V22" s="12"/>
      <c r="W22" s="12"/>
      <c r="X22" s="12"/>
      <c r="Y22" s="12"/>
      <c r="Z22" s="12"/>
      <c r="AA22" s="12"/>
      <c r="AB22" s="11"/>
      <c r="AC22" s="11"/>
      <c r="AD22" s="23"/>
      <c r="AE22" s="23"/>
    </row>
    <row r="23" spans="1:31" ht="141.75" customHeight="1" x14ac:dyDescent="0.2">
      <c r="A23" s="7"/>
      <c r="B23" s="7" t="s">
        <v>36</v>
      </c>
      <c r="C23" s="14" t="s">
        <v>62</v>
      </c>
      <c r="D23" s="14" t="s">
        <v>53</v>
      </c>
      <c r="E23" s="6">
        <v>60</v>
      </c>
      <c r="F23" s="6">
        <f>+E23*G23</f>
        <v>1140</v>
      </c>
      <c r="G23" s="8">
        <f>SUM(J23:AE23)</f>
        <v>19</v>
      </c>
      <c r="H23" s="8" t="s">
        <v>42</v>
      </c>
      <c r="I23" s="8"/>
      <c r="J23" s="25"/>
      <c r="K23" s="12"/>
      <c r="L23" s="12"/>
      <c r="M23" s="12"/>
      <c r="N23" s="12"/>
      <c r="O23" s="12"/>
      <c r="P23" s="12"/>
      <c r="Q23" s="12">
        <v>3</v>
      </c>
      <c r="R23" s="12"/>
      <c r="S23" s="12">
        <v>1</v>
      </c>
      <c r="T23" s="12">
        <v>4</v>
      </c>
      <c r="U23" s="12"/>
      <c r="V23" s="12">
        <v>4</v>
      </c>
      <c r="W23" s="12">
        <v>4</v>
      </c>
      <c r="X23" s="12">
        <v>2</v>
      </c>
      <c r="Y23" s="12"/>
      <c r="Z23" s="12">
        <v>1</v>
      </c>
      <c r="AA23" s="12"/>
      <c r="AB23" s="12"/>
      <c r="AC23" s="11"/>
      <c r="AD23" s="23"/>
      <c r="AE23" s="23"/>
    </row>
    <row r="24" spans="1:31" ht="141.75" customHeight="1" x14ac:dyDescent="0.2">
      <c r="A24" s="22"/>
      <c r="B24" s="7"/>
      <c r="C24" s="20" t="s">
        <v>96</v>
      </c>
      <c r="D24" s="20" t="s">
        <v>97</v>
      </c>
      <c r="E24" s="6">
        <v>60</v>
      </c>
      <c r="F24" s="6">
        <f>+E24*G24</f>
        <v>4140</v>
      </c>
      <c r="G24" s="8">
        <f t="shared" ref="G24:G29" si="2">SUM(J24:AD24)</f>
        <v>69</v>
      </c>
      <c r="H24" s="8" t="s">
        <v>4</v>
      </c>
      <c r="I24" s="8"/>
      <c r="J24" s="10"/>
      <c r="K24" s="12">
        <v>31</v>
      </c>
      <c r="L24" s="12">
        <v>21</v>
      </c>
      <c r="M24" s="12">
        <v>8</v>
      </c>
      <c r="N24" s="12">
        <v>1</v>
      </c>
      <c r="O24" s="12">
        <v>3</v>
      </c>
      <c r="P24" s="12"/>
      <c r="Q24" s="12">
        <v>5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1"/>
      <c r="AC24" s="11"/>
      <c r="AD24" s="23"/>
      <c r="AE24" s="23"/>
    </row>
    <row r="25" spans="1:31" ht="141.75" customHeight="1" x14ac:dyDescent="0.2">
      <c r="A25" s="22"/>
      <c r="B25" s="7"/>
      <c r="C25" s="20" t="s">
        <v>98</v>
      </c>
      <c r="D25" s="20" t="s">
        <v>99</v>
      </c>
      <c r="E25" s="6">
        <v>60</v>
      </c>
      <c r="F25" s="6">
        <f>+E25*G25</f>
        <v>960</v>
      </c>
      <c r="G25" s="8">
        <f t="shared" si="2"/>
        <v>16</v>
      </c>
      <c r="H25" s="8" t="s">
        <v>4</v>
      </c>
      <c r="I25" s="8"/>
      <c r="J25" s="10"/>
      <c r="K25" s="12">
        <v>3</v>
      </c>
      <c r="L25" s="12">
        <v>3</v>
      </c>
      <c r="M25" s="12">
        <v>3</v>
      </c>
      <c r="N25" s="12">
        <v>2</v>
      </c>
      <c r="O25" s="12">
        <v>2</v>
      </c>
      <c r="P25" s="12">
        <v>1</v>
      </c>
      <c r="Q25" s="12">
        <v>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1"/>
      <c r="AD25" s="23"/>
      <c r="AE25" s="23"/>
    </row>
    <row r="26" spans="1:31" ht="141.75" customHeight="1" x14ac:dyDescent="0.2">
      <c r="A26" s="22"/>
      <c r="B26" s="7" t="s">
        <v>67</v>
      </c>
      <c r="C26" s="20" t="s">
        <v>84</v>
      </c>
      <c r="D26" s="20" t="s">
        <v>85</v>
      </c>
      <c r="E26" s="6">
        <v>35</v>
      </c>
      <c r="F26" s="6">
        <f>+E26*G26</f>
        <v>6370</v>
      </c>
      <c r="G26" s="8">
        <f t="shared" si="2"/>
        <v>182</v>
      </c>
      <c r="H26" s="8" t="s">
        <v>86</v>
      </c>
      <c r="I26" s="8"/>
      <c r="J26" s="10"/>
      <c r="K26" s="12"/>
      <c r="L26" s="12"/>
      <c r="M26" s="12"/>
      <c r="N26" s="12"/>
      <c r="O26" s="12"/>
      <c r="P26" s="12"/>
      <c r="Q26" s="12">
        <v>7</v>
      </c>
      <c r="R26" s="12">
        <v>47</v>
      </c>
      <c r="S26" s="12"/>
      <c r="T26" s="12">
        <v>47</v>
      </c>
      <c r="U26" s="12"/>
      <c r="V26" s="12">
        <v>47</v>
      </c>
      <c r="W26" s="12"/>
      <c r="X26" s="12">
        <v>23</v>
      </c>
      <c r="Y26" s="12"/>
      <c r="Z26" s="12">
        <v>11</v>
      </c>
      <c r="AA26" s="12"/>
      <c r="AB26" s="11"/>
      <c r="AC26" s="11"/>
    </row>
    <row r="27" spans="1:31" ht="141.75" customHeight="1" x14ac:dyDescent="0.2">
      <c r="A27" s="22"/>
      <c r="B27" s="7"/>
      <c r="C27" s="20" t="s">
        <v>100</v>
      </c>
      <c r="D27" s="20" t="s">
        <v>90</v>
      </c>
      <c r="E27" s="6">
        <v>60</v>
      </c>
      <c r="F27" s="6">
        <f>+E27*G27</f>
        <v>1020</v>
      </c>
      <c r="G27" s="8">
        <f t="shared" si="2"/>
        <v>17</v>
      </c>
      <c r="H27" s="8" t="s">
        <v>4</v>
      </c>
      <c r="I27" s="8"/>
      <c r="J27" s="10"/>
      <c r="K27" s="12">
        <v>8</v>
      </c>
      <c r="L27" s="12">
        <v>5</v>
      </c>
      <c r="M27" s="12">
        <v>2</v>
      </c>
      <c r="N27" s="12"/>
      <c r="O27" s="12"/>
      <c r="P27" s="12">
        <v>1</v>
      </c>
      <c r="Q27" s="12">
        <v>1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1"/>
      <c r="AD27" s="23"/>
      <c r="AE27" s="23"/>
    </row>
    <row r="28" spans="1:31" ht="141.75" customHeight="1" x14ac:dyDescent="0.2">
      <c r="A28" s="22"/>
      <c r="B28" s="7"/>
      <c r="C28" s="20" t="s">
        <v>101</v>
      </c>
      <c r="D28" s="20" t="s">
        <v>102</v>
      </c>
      <c r="E28" s="6">
        <v>45</v>
      </c>
      <c r="F28" s="6">
        <f>+E28*G28</f>
        <v>990</v>
      </c>
      <c r="G28" s="8">
        <f t="shared" si="2"/>
        <v>22</v>
      </c>
      <c r="H28" s="8" t="s">
        <v>10</v>
      </c>
      <c r="I28" s="8"/>
      <c r="J28" s="10"/>
      <c r="K28" s="12"/>
      <c r="L28" s="12">
        <v>1</v>
      </c>
      <c r="M28" s="12"/>
      <c r="N28" s="12">
        <v>3</v>
      </c>
      <c r="O28" s="12"/>
      <c r="P28" s="12">
        <v>3</v>
      </c>
      <c r="Q28" s="12"/>
      <c r="R28" s="12">
        <v>2</v>
      </c>
      <c r="S28" s="12"/>
      <c r="T28" s="12">
        <v>1</v>
      </c>
      <c r="U28" s="12">
        <v>2</v>
      </c>
      <c r="V28" s="12">
        <v>5</v>
      </c>
      <c r="W28" s="12"/>
      <c r="X28" s="12">
        <v>3</v>
      </c>
      <c r="Y28" s="12">
        <v>2</v>
      </c>
      <c r="Z28" s="12"/>
      <c r="AA28" s="12"/>
      <c r="AB28" s="11"/>
      <c r="AC28" s="11"/>
      <c r="AD28" s="7"/>
      <c r="AE28" s="7"/>
    </row>
    <row r="29" spans="1:31" ht="141.75" customHeight="1" x14ac:dyDescent="0.2">
      <c r="A29" s="22"/>
      <c r="B29" s="7"/>
      <c r="C29" s="20" t="s">
        <v>103</v>
      </c>
      <c r="D29" s="20" t="s">
        <v>104</v>
      </c>
      <c r="E29" s="6">
        <v>70</v>
      </c>
      <c r="F29" s="6">
        <f>+E29*G29</f>
        <v>1470</v>
      </c>
      <c r="G29" s="8">
        <f t="shared" si="2"/>
        <v>21</v>
      </c>
      <c r="H29" s="8" t="s">
        <v>4</v>
      </c>
      <c r="I29" s="8"/>
      <c r="J29" s="1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>
        <v>17</v>
      </c>
      <c r="Y29" s="12"/>
      <c r="Z29" s="12">
        <v>4</v>
      </c>
      <c r="AA29" s="12"/>
      <c r="AB29" s="11"/>
      <c r="AC29" s="11"/>
      <c r="AD29" s="7"/>
      <c r="AE29" s="7"/>
    </row>
    <row r="30" spans="1:31" ht="141.75" customHeight="1" x14ac:dyDescent="0.2">
      <c r="A30" s="7"/>
      <c r="B30" s="7" t="s">
        <v>36</v>
      </c>
      <c r="C30" s="14" t="s">
        <v>63</v>
      </c>
      <c r="D30" s="14" t="s">
        <v>60</v>
      </c>
      <c r="E30" s="6">
        <v>80</v>
      </c>
      <c r="F30" s="6">
        <f>+E30*G30</f>
        <v>2640</v>
      </c>
      <c r="G30" s="8">
        <f t="shared" ref="G30:G36" si="3">SUM(J30:AE30)</f>
        <v>33</v>
      </c>
      <c r="H30" s="8" t="s">
        <v>4</v>
      </c>
      <c r="I30" s="8"/>
      <c r="J30" s="10"/>
      <c r="K30" s="12">
        <v>3</v>
      </c>
      <c r="L30" s="12">
        <v>3</v>
      </c>
      <c r="M30" s="12">
        <v>7</v>
      </c>
      <c r="N30" s="12">
        <v>7</v>
      </c>
      <c r="O30" s="12">
        <v>3</v>
      </c>
      <c r="P30" s="12">
        <v>4</v>
      </c>
      <c r="Q30" s="11">
        <v>6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1"/>
      <c r="AD30" s="7"/>
      <c r="AE30" s="7"/>
    </row>
    <row r="31" spans="1:31" ht="141.75" customHeight="1" x14ac:dyDescent="0.2">
      <c r="A31" s="22"/>
      <c r="B31" s="7" t="s">
        <v>67</v>
      </c>
      <c r="C31" s="20" t="s">
        <v>87</v>
      </c>
      <c r="D31" s="20" t="s">
        <v>88</v>
      </c>
      <c r="E31" s="6">
        <v>90</v>
      </c>
      <c r="F31" s="6">
        <f>+E31*G31</f>
        <v>2790</v>
      </c>
      <c r="G31" s="8">
        <f t="shared" si="3"/>
        <v>31</v>
      </c>
      <c r="H31" s="8" t="s">
        <v>4</v>
      </c>
      <c r="I31" s="8"/>
      <c r="J31" s="10"/>
      <c r="K31" s="12">
        <v>5</v>
      </c>
      <c r="L31" s="12">
        <v>3</v>
      </c>
      <c r="M31" s="12">
        <v>7</v>
      </c>
      <c r="N31" s="12">
        <v>7</v>
      </c>
      <c r="O31" s="12">
        <v>5</v>
      </c>
      <c r="P31" s="12">
        <v>2</v>
      </c>
      <c r="Q31" s="12">
        <v>2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1"/>
      <c r="AC31" s="11"/>
      <c r="AD31" s="7"/>
      <c r="AE31" s="7"/>
    </row>
    <row r="32" spans="1:31" ht="141.75" customHeight="1" x14ac:dyDescent="0.2">
      <c r="A32" s="22"/>
      <c r="B32" s="7" t="s">
        <v>67</v>
      </c>
      <c r="C32" s="20" t="s">
        <v>73</v>
      </c>
      <c r="D32" s="20" t="s">
        <v>74</v>
      </c>
      <c r="E32" s="6">
        <v>100</v>
      </c>
      <c r="F32" s="6">
        <f>+E32*G32</f>
        <v>2100</v>
      </c>
      <c r="G32" s="8">
        <f t="shared" si="3"/>
        <v>21</v>
      </c>
      <c r="H32" s="8" t="s">
        <v>4</v>
      </c>
      <c r="I32" s="8"/>
      <c r="J32" s="10"/>
      <c r="K32" s="12"/>
      <c r="L32" s="12"/>
      <c r="M32" s="12"/>
      <c r="N32" s="12"/>
      <c r="O32" s="12"/>
      <c r="P32" s="12"/>
      <c r="Q32" s="12"/>
      <c r="R32" s="12">
        <v>2</v>
      </c>
      <c r="S32" s="12">
        <v>3</v>
      </c>
      <c r="T32" s="12">
        <v>4</v>
      </c>
      <c r="U32" s="12">
        <v>3</v>
      </c>
      <c r="V32" s="12">
        <v>2</v>
      </c>
      <c r="W32" s="12">
        <v>4</v>
      </c>
      <c r="X32" s="12">
        <v>1</v>
      </c>
      <c r="Y32" s="12">
        <v>1</v>
      </c>
      <c r="Z32" s="12">
        <v>1</v>
      </c>
      <c r="AA32" s="12"/>
      <c r="AB32" s="11"/>
      <c r="AC32" s="11"/>
      <c r="AD32" s="7"/>
      <c r="AE32" s="7"/>
    </row>
    <row r="33" spans="1:31" ht="141.75" customHeight="1" x14ac:dyDescent="0.2">
      <c r="A33" s="22"/>
      <c r="B33" s="7" t="s">
        <v>67</v>
      </c>
      <c r="C33" s="20" t="s">
        <v>75</v>
      </c>
      <c r="D33" s="20" t="s">
        <v>76</v>
      </c>
      <c r="E33" s="6">
        <v>90</v>
      </c>
      <c r="F33" s="6">
        <f>+E33*G33</f>
        <v>2520</v>
      </c>
      <c r="G33" s="8">
        <f t="shared" si="3"/>
        <v>28</v>
      </c>
      <c r="H33" s="8" t="s">
        <v>4</v>
      </c>
      <c r="I33" s="8"/>
      <c r="J33" s="10"/>
      <c r="K33" s="12"/>
      <c r="L33" s="12">
        <v>3</v>
      </c>
      <c r="M33" s="12">
        <v>3</v>
      </c>
      <c r="N33" s="12">
        <v>5</v>
      </c>
      <c r="O33" s="12">
        <v>5</v>
      </c>
      <c r="P33" s="12">
        <v>5</v>
      </c>
      <c r="Q33" s="12">
        <v>4</v>
      </c>
      <c r="R33" s="12">
        <v>2</v>
      </c>
      <c r="S33" s="12">
        <v>1</v>
      </c>
      <c r="T33" s="12"/>
      <c r="U33" s="12"/>
      <c r="V33" s="12"/>
      <c r="W33" s="12"/>
      <c r="X33" s="12"/>
      <c r="Y33" s="12"/>
      <c r="Z33" s="12"/>
      <c r="AA33" s="12"/>
      <c r="AB33" s="11"/>
      <c r="AC33" s="11"/>
      <c r="AD33" s="7"/>
      <c r="AE33" s="7"/>
    </row>
    <row r="34" spans="1:31" ht="141.75" customHeight="1" x14ac:dyDescent="0.2">
      <c r="A34" s="22"/>
      <c r="B34" s="7" t="s">
        <v>67</v>
      </c>
      <c r="C34" s="20" t="s">
        <v>77</v>
      </c>
      <c r="D34" s="20" t="s">
        <v>78</v>
      </c>
      <c r="E34" s="6">
        <v>90</v>
      </c>
      <c r="F34" s="6">
        <f>+E34*G34</f>
        <v>1530</v>
      </c>
      <c r="G34" s="8">
        <f t="shared" si="3"/>
        <v>17</v>
      </c>
      <c r="H34" s="8" t="s">
        <v>4</v>
      </c>
      <c r="I34" s="8"/>
      <c r="J34" s="10"/>
      <c r="K34" s="12"/>
      <c r="L34" s="12">
        <v>2</v>
      </c>
      <c r="M34" s="12">
        <v>1</v>
      </c>
      <c r="N34" s="12">
        <v>5</v>
      </c>
      <c r="O34" s="12">
        <v>4</v>
      </c>
      <c r="P34" s="12">
        <v>3</v>
      </c>
      <c r="Q34" s="12">
        <v>1</v>
      </c>
      <c r="R34" s="12">
        <v>1</v>
      </c>
      <c r="S34" s="12"/>
      <c r="T34" s="12"/>
      <c r="U34" s="12"/>
      <c r="V34" s="12"/>
      <c r="W34" s="12"/>
      <c r="X34" s="12"/>
      <c r="Y34" s="12"/>
      <c r="Z34" s="12"/>
      <c r="AA34" s="12"/>
      <c r="AB34" s="11"/>
      <c r="AC34" s="11"/>
      <c r="AD34" s="7"/>
      <c r="AE34" s="7"/>
    </row>
    <row r="35" spans="1:31" ht="141.75" customHeight="1" x14ac:dyDescent="0.2">
      <c r="A35" s="22"/>
      <c r="B35" s="7" t="s">
        <v>67</v>
      </c>
      <c r="C35" s="20" t="s">
        <v>79</v>
      </c>
      <c r="D35" s="20" t="s">
        <v>78</v>
      </c>
      <c r="E35" s="6">
        <v>90</v>
      </c>
      <c r="F35" s="6">
        <f>+E35*G35</f>
        <v>1800</v>
      </c>
      <c r="G35" s="8">
        <f t="shared" si="3"/>
        <v>20</v>
      </c>
      <c r="H35" s="8" t="s">
        <v>4</v>
      </c>
      <c r="I35" s="8"/>
      <c r="J35" s="10"/>
      <c r="K35" s="12"/>
      <c r="L35" s="12">
        <v>1</v>
      </c>
      <c r="M35" s="12">
        <v>1</v>
      </c>
      <c r="N35" s="12">
        <v>5</v>
      </c>
      <c r="O35" s="12">
        <v>6</v>
      </c>
      <c r="P35" s="12">
        <v>3</v>
      </c>
      <c r="Q35" s="12">
        <v>2</v>
      </c>
      <c r="R35" s="12">
        <v>1</v>
      </c>
      <c r="S35" s="12">
        <v>1</v>
      </c>
      <c r="T35" s="12"/>
      <c r="U35" s="12"/>
      <c r="V35" s="12"/>
      <c r="W35" s="12"/>
      <c r="X35" s="12"/>
      <c r="Y35" s="12"/>
      <c r="Z35" s="12"/>
      <c r="AA35" s="12"/>
      <c r="AB35" s="11"/>
      <c r="AC35" s="11"/>
      <c r="AD35" s="7"/>
      <c r="AE35" s="7"/>
    </row>
    <row r="36" spans="1:31" ht="141.75" customHeight="1" x14ac:dyDescent="0.2">
      <c r="A36" s="22"/>
      <c r="B36" s="7" t="s">
        <v>67</v>
      </c>
      <c r="C36" s="7" t="s">
        <v>82</v>
      </c>
      <c r="D36" s="7" t="s">
        <v>57</v>
      </c>
      <c r="E36" s="6">
        <v>70</v>
      </c>
      <c r="F36" s="6">
        <f>+E36*G36</f>
        <v>3360</v>
      </c>
      <c r="G36" s="8">
        <f t="shared" si="3"/>
        <v>48</v>
      </c>
      <c r="H36" s="7" t="s">
        <v>2</v>
      </c>
      <c r="I36" s="7"/>
      <c r="J36" s="7">
        <v>4</v>
      </c>
      <c r="K36" s="7">
        <v>4</v>
      </c>
      <c r="L36" s="7">
        <v>4</v>
      </c>
      <c r="M36" s="7"/>
      <c r="N36" s="7">
        <v>4</v>
      </c>
      <c r="O36" s="7"/>
      <c r="P36" s="7">
        <v>8</v>
      </c>
      <c r="Q36" s="7">
        <v>8</v>
      </c>
      <c r="R36" s="7"/>
      <c r="S36" s="7">
        <v>8</v>
      </c>
      <c r="T36" s="7">
        <v>8</v>
      </c>
      <c r="U36" s="7"/>
      <c r="V36" s="7"/>
      <c r="W36" s="7"/>
      <c r="X36" s="7"/>
      <c r="Y36" s="7"/>
      <c r="Z36" s="7"/>
      <c r="AA36" s="7"/>
      <c r="AB36" s="7"/>
      <c r="AC36" s="11"/>
      <c r="AD36" s="7"/>
      <c r="AE36" s="7"/>
    </row>
    <row r="37" spans="1:31" x14ac:dyDescent="0.2">
      <c r="A37" s="2"/>
      <c r="B37" s="17"/>
      <c r="C37" s="17"/>
      <c r="D37" s="2" t="s">
        <v>3</v>
      </c>
      <c r="E37" s="9">
        <f>+F37/G37</f>
        <v>69.125124626121632</v>
      </c>
      <c r="F37" s="9">
        <f>SUM(F6:F36)</f>
        <v>138665</v>
      </c>
      <c r="G37" s="2">
        <f>SUM(G6:G36)</f>
        <v>2006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</sheetData>
  <sortState ref="A6:AG36">
    <sortCondition ref="C6:C36"/>
  </sortState>
  <mergeCells count="11">
    <mergeCell ref="G1:G5"/>
    <mergeCell ref="H4:H5"/>
    <mergeCell ref="H1:I1"/>
    <mergeCell ref="H2:I2"/>
    <mergeCell ref="H3:I3"/>
    <mergeCell ref="A1:A5"/>
    <mergeCell ref="B1:B5"/>
    <mergeCell ref="C1:C5"/>
    <mergeCell ref="D1:D5"/>
    <mergeCell ref="E1:E5"/>
    <mergeCell ref="F1:F5"/>
  </mergeCells>
  <phoneticPr fontId="4" type="noConversion"/>
  <printOptions horizontalCentered="1" verticalCentered="1"/>
  <pageMargins left="0" right="0" top="0" bottom="0" header="0" footer="0"/>
  <pageSetup paperSize="9" scale="56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Adidas</vt:lpstr>
      <vt:lpstr>Adidas!Print_Area</vt:lpstr>
      <vt:lpstr>Adidas!Print_Titles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2020-10-16T12:14:05Z</cp:lastPrinted>
  <dcterms:created xsi:type="dcterms:W3CDTF">2007-07-20T12:19:49Z</dcterms:created>
  <dcterms:modified xsi:type="dcterms:W3CDTF">2021-03-22T12:08:15Z</dcterms:modified>
</cp:coreProperties>
</file>